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360" yWindow="45" windowWidth="19440" windowHeight="12240" tabRatio="906"/>
  </bookViews>
  <sheets>
    <sheet name="Содержание" sheetId="1" r:id="rId1"/>
    <sheet name="1.1 Описание Гараж. ворот" sheetId="2" r:id="rId2"/>
    <sheet name="1.2 Типы монтажа ГВ" sheetId="3" r:id="rId3"/>
    <sheet name="1.3 Встроенный монтаж ГВ" sheetId="4" r:id="rId4"/>
    <sheet name="1.4 Classic" sheetId="33" r:id="rId5"/>
    <sheet name="1.4 Classic пружины растяжения" sheetId="5" state="hidden" r:id="rId6"/>
    <sheet name="1.5 Classic торсионные пружины" sheetId="32" state="hidden" r:id="rId7"/>
    <sheet name="1.5 Trend" sheetId="7" r:id="rId8"/>
    <sheet name="1.7 Акция &quot;Ворота для комфорта&quot;" sheetId="28" state="hidden" r:id="rId9"/>
    <sheet name="1.6 Акция ВДК" sheetId="34" r:id="rId10"/>
    <sheet name="2.1 Описание Пром. ворот" sheetId="9" r:id="rId11"/>
    <sheet name="2.2 Описание Панорамных ворот" sheetId="15" r:id="rId12"/>
    <sheet name="2.3 Типы монтажа ПВ 1 вал" sheetId="10" r:id="rId13"/>
    <sheet name="2.4 Типы монтажа ПВ 2 вала" sheetId="12" r:id="rId14"/>
    <sheet name="2.5 ProPlus" sheetId="11" r:id="rId15"/>
    <sheet name="2.6 ProTrend" sheetId="14" r:id="rId16"/>
    <sheet name="2.7 AluPro (АЛП)" sheetId="16" r:id="rId17"/>
    <sheet name="2.8 AluPro (АЛПС)" sheetId="18" r:id="rId18"/>
    <sheet name="2.9 AluTherm (АЛП)" sheetId="19" r:id="rId19"/>
    <sheet name="2.10 AluTherm (АЛПС)" sheetId="20" r:id="rId20"/>
    <sheet name="2.11 AluTrend (АЛП)" sheetId="23" r:id="rId21"/>
    <sheet name="2.12 AluTrend (АЛПС)" sheetId="31" r:id="rId22"/>
    <sheet name="3.1 Описание калитки в фасаде" sheetId="30" r:id="rId23"/>
    <sheet name="3.2 Калитка в фасаде" sheetId="29" r:id="rId24"/>
    <sheet name="4 Доп.опции" sheetId="25" r:id="rId25"/>
  </sheets>
  <definedNames>
    <definedName name="Z_E02F492C_4FFC_468B_A5E7_16AA0DC67212_.wvu.PrintArea" localSheetId="24" hidden="1">'4 Доп.опции'!$A$1:$V$160</definedName>
    <definedName name="_xlnm.Print_Area" localSheetId="2">'1.2 Типы монтажа ГВ'!$A$1:$Q$47</definedName>
    <definedName name="_xlnm.Print_Area" localSheetId="3">'1.3 Встроенный монтаж ГВ'!$A$1:$Q$57</definedName>
    <definedName name="_xlnm.Print_Area" localSheetId="4">'1.4 Classic'!$A$1:$AJ$111</definedName>
    <definedName name="_xlnm.Print_Area" localSheetId="5">'1.4 Classic пружины растяжения'!$A$1:$AJ$81</definedName>
    <definedName name="_xlnm.Print_Area" localSheetId="6">'1.5 Classic торсионные пружины'!$A$1:$AJ$106</definedName>
    <definedName name="_xlnm.Print_Area" localSheetId="7">'1.5 Trend'!$A$1:$AJ$110</definedName>
    <definedName name="_xlnm.Print_Area" localSheetId="9">'1.6 Акция ВДК'!$A$1:$K$118</definedName>
    <definedName name="_xlnm.Print_Area" localSheetId="8">'1.7 Акция "Ворота для комфорта"'!$A$1:$Q$90</definedName>
    <definedName name="_xlnm.Print_Area" localSheetId="10">'2.1 Описание Пром. ворот'!$A$1:$T$60</definedName>
    <definedName name="_xlnm.Print_Area" localSheetId="19">'2.10 AluTherm (АЛПС)'!$A$1:$AZ$72</definedName>
    <definedName name="_xlnm.Print_Area" localSheetId="20">'2.11 AluTrend (АЛП)'!$A$1:$AZ$75</definedName>
    <definedName name="_xlnm.Print_Area" localSheetId="21">'2.12 AluTrend (АЛПС)'!$A$1:$AZ$73</definedName>
    <definedName name="_xlnm.Print_Area" localSheetId="11">'2.2 Описание Панорамных ворот'!$A$1:$U$69</definedName>
    <definedName name="_xlnm.Print_Area" localSheetId="12">'2.3 Типы монтажа ПВ 1 вал'!$A$1:$R$56</definedName>
    <definedName name="_xlnm.Print_Area" localSheetId="13">'2.4 Типы монтажа ПВ 2 вала'!$A$1:$R$48</definedName>
    <definedName name="_xlnm.Print_Area" localSheetId="14">'2.5 ProPlus'!$A$1:$AZ$76</definedName>
    <definedName name="_xlnm.Print_Area" localSheetId="15">'2.6 ProTrend'!$A$1:$AZ$76</definedName>
    <definedName name="_xlnm.Print_Area" localSheetId="16">'2.7 AluPro (АЛП)'!$A$1:$AZ$73</definedName>
    <definedName name="_xlnm.Print_Area" localSheetId="17">'2.8 AluPro (АЛПС)'!$A$1:$AZ$72</definedName>
    <definedName name="_xlnm.Print_Area" localSheetId="18">'2.9 AluTherm (АЛП)'!$A$1:$AZ$72</definedName>
    <definedName name="_xlnm.Print_Area" localSheetId="22">'3.1 Описание калитки в фасаде'!$A$1:$T$39</definedName>
    <definedName name="_xlnm.Print_Area" localSheetId="23">'3.2 Калитка в фасаде'!$A$1:$O$39</definedName>
    <definedName name="_xlnm.Print_Area" localSheetId="24">'4 Доп.опции'!$A$1:$V$162</definedName>
    <definedName name="_xlnm.Print_Area" localSheetId="0">Содержание!$A$1:$Q$44</definedName>
  </definedNames>
  <calcPr calcId="145621"/>
</workbook>
</file>

<file path=xl/calcChain.xml><?xml version="1.0" encoding="utf-8"?>
<calcChain xmlns="http://schemas.openxmlformats.org/spreadsheetml/2006/main">
  <c r="U45" i="25" l="1"/>
  <c r="V45" i="25"/>
  <c r="F11" i="29" l="1"/>
  <c r="U44" i="25"/>
  <c r="U133" i="25"/>
  <c r="U134" i="25"/>
  <c r="U135" i="25"/>
  <c r="U132" i="25"/>
  <c r="U125" i="25"/>
  <c r="J28" i="29" l="1"/>
  <c r="J17" i="29"/>
  <c r="C28" i="29"/>
  <c r="C17" i="29"/>
  <c r="U72" i="25"/>
  <c r="U70" i="25"/>
  <c r="U69" i="25"/>
  <c r="U55" i="25"/>
  <c r="U56" i="25"/>
  <c r="U57" i="25"/>
  <c r="U58" i="25"/>
  <c r="U59" i="25"/>
  <c r="U60" i="25"/>
  <c r="U61" i="25"/>
  <c r="U62" i="25"/>
  <c r="U63" i="25"/>
  <c r="U54" i="25"/>
  <c r="U47" i="25"/>
  <c r="U46" i="25"/>
  <c r="U30" i="25"/>
  <c r="N32" i="29"/>
  <c r="N20" i="29"/>
  <c r="G20" i="29"/>
  <c r="K28" i="29"/>
  <c r="L28" i="29"/>
  <c r="M28" i="29"/>
  <c r="N28" i="29"/>
  <c r="K29" i="29"/>
  <c r="L29" i="29"/>
  <c r="M29" i="29"/>
  <c r="N29" i="29"/>
  <c r="K30" i="29"/>
  <c r="L30" i="29"/>
  <c r="M30" i="29"/>
  <c r="N30" i="29"/>
  <c r="K31" i="29"/>
  <c r="L31" i="29"/>
  <c r="M31" i="29"/>
  <c r="N31" i="29"/>
  <c r="K32" i="29"/>
  <c r="L32" i="29"/>
  <c r="M32" i="29"/>
  <c r="J29" i="29"/>
  <c r="J30" i="29"/>
  <c r="J31" i="29"/>
  <c r="J32" i="29"/>
  <c r="D28" i="29"/>
  <c r="E28" i="29"/>
  <c r="F28" i="29"/>
  <c r="G28" i="29"/>
  <c r="D29" i="29"/>
  <c r="E29" i="29"/>
  <c r="F29" i="29"/>
  <c r="G29" i="29"/>
  <c r="D30" i="29"/>
  <c r="E30" i="29"/>
  <c r="F30" i="29"/>
  <c r="G30" i="29"/>
  <c r="D31" i="29"/>
  <c r="E31" i="29"/>
  <c r="F31" i="29"/>
  <c r="G31" i="29"/>
  <c r="D32" i="29"/>
  <c r="E32" i="29"/>
  <c r="F32" i="29"/>
  <c r="G32" i="29"/>
  <c r="C29" i="29"/>
  <c r="C30" i="29"/>
  <c r="C31" i="29"/>
  <c r="C32" i="29"/>
  <c r="K17" i="29"/>
  <c r="L17" i="29"/>
  <c r="M17" i="29"/>
  <c r="N17" i="29"/>
  <c r="K18" i="29"/>
  <c r="L18" i="29"/>
  <c r="M18" i="29"/>
  <c r="N18" i="29"/>
  <c r="K19" i="29"/>
  <c r="L19" i="29"/>
  <c r="M19" i="29"/>
  <c r="N19" i="29"/>
  <c r="K20" i="29"/>
  <c r="L20" i="29"/>
  <c r="M20" i="29"/>
  <c r="J18" i="29"/>
  <c r="J19" i="29"/>
  <c r="J20" i="29"/>
  <c r="D17" i="29"/>
  <c r="E17" i="29"/>
  <c r="F17" i="29"/>
  <c r="G17" i="29"/>
  <c r="D18" i="29"/>
  <c r="E18" i="29"/>
  <c r="F18" i="29"/>
  <c r="G18" i="29"/>
  <c r="D19" i="29"/>
  <c r="E19" i="29"/>
  <c r="F19" i="29"/>
  <c r="G19" i="29"/>
  <c r="D20" i="29"/>
  <c r="E20" i="29"/>
  <c r="F20" i="29"/>
  <c r="C18" i="29"/>
  <c r="C19" i="29"/>
  <c r="C20" i="29"/>
  <c r="H15" i="31"/>
  <c r="R49" i="31" s="1"/>
  <c r="AF51" i="31"/>
  <c r="C47" i="31"/>
  <c r="J52" i="31"/>
  <c r="AD47" i="31"/>
  <c r="E22" i="31"/>
  <c r="M23" i="31"/>
  <c r="G24" i="31"/>
  <c r="AC24" i="31"/>
  <c r="K25" i="31"/>
  <c r="AF25" i="31"/>
  <c r="O26" i="31"/>
  <c r="AJ26" i="31"/>
  <c r="R27" i="31"/>
  <c r="AN27" i="31"/>
  <c r="T28" i="31"/>
  <c r="AJ28" i="31"/>
  <c r="M29" i="31"/>
  <c r="AC29" i="31"/>
  <c r="F30" i="31"/>
  <c r="V30" i="31"/>
  <c r="AL30" i="31"/>
  <c r="O31" i="31"/>
  <c r="AE31" i="31"/>
  <c r="H32" i="31"/>
  <c r="X32" i="31"/>
  <c r="AN32" i="31"/>
  <c r="Q33" i="31"/>
  <c r="AG33" i="31"/>
  <c r="J34" i="31"/>
  <c r="Z34" i="31"/>
  <c r="C35" i="31"/>
  <c r="S35" i="31"/>
  <c r="AI35" i="31"/>
  <c r="L36" i="31"/>
  <c r="AB36" i="31"/>
  <c r="E37" i="31"/>
  <c r="U37" i="31"/>
  <c r="AI37" i="31"/>
  <c r="G38" i="31"/>
  <c r="R38" i="31"/>
  <c r="AB38" i="31"/>
  <c r="AM38" i="31"/>
  <c r="K39" i="31"/>
  <c r="U39" i="31"/>
  <c r="AF39" i="31"/>
  <c r="AN39" i="31"/>
  <c r="I40" i="31"/>
  <c r="Q40" i="31"/>
  <c r="Y40" i="31"/>
  <c r="AG40" i="31"/>
  <c r="AO40" i="31"/>
  <c r="J41" i="31"/>
  <c r="R41" i="31"/>
  <c r="Z41" i="31"/>
  <c r="AH41" i="31"/>
  <c r="C42" i="31"/>
  <c r="K42" i="31"/>
  <c r="S42" i="31"/>
  <c r="AA42" i="31"/>
  <c r="AI42" i="31"/>
  <c r="D43" i="31"/>
  <c r="L43" i="31"/>
  <c r="T43" i="31"/>
  <c r="AB43" i="31"/>
  <c r="AJ43" i="31"/>
  <c r="E44" i="31"/>
  <c r="M44" i="31"/>
  <c r="U44" i="31"/>
  <c r="AC44" i="31"/>
  <c r="AK44" i="31"/>
  <c r="F45" i="31"/>
  <c r="N45" i="31"/>
  <c r="V45" i="31"/>
  <c r="AD45" i="31"/>
  <c r="AL45" i="31"/>
  <c r="G46" i="31"/>
  <c r="O46" i="31"/>
  <c r="W46" i="31"/>
  <c r="AE46" i="31"/>
  <c r="AM46" i="31"/>
  <c r="B27" i="31"/>
  <c r="B35" i="31"/>
  <c r="B43" i="31"/>
  <c r="H15" i="23"/>
  <c r="AO49" i="23"/>
  <c r="S49" i="23"/>
  <c r="AD50" i="23"/>
  <c r="AA51" i="23"/>
  <c r="W52" i="23"/>
  <c r="AG53" i="23"/>
  <c r="AC54" i="23"/>
  <c r="E47" i="23"/>
  <c r="E50" i="23"/>
  <c r="F51" i="23"/>
  <c r="M52" i="23"/>
  <c r="B51" i="23"/>
  <c r="Q48" i="23"/>
  <c r="I21" i="23"/>
  <c r="F22" i="23"/>
  <c r="AA22" i="23"/>
  <c r="C23" i="23"/>
  <c r="F24" i="23"/>
  <c r="T24" i="23"/>
  <c r="AO24" i="23"/>
  <c r="AL25" i="23"/>
  <c r="T26" i="23"/>
  <c r="AL26" i="23"/>
  <c r="Z27" i="23"/>
  <c r="AN27" i="23"/>
  <c r="D28" i="23"/>
  <c r="O28" i="23"/>
  <c r="S28" i="23"/>
  <c r="X28" i="23"/>
  <c r="AG28" i="23"/>
  <c r="AM28" i="23"/>
  <c r="E29" i="23"/>
  <c r="M29" i="23"/>
  <c r="Q29" i="23"/>
  <c r="U29" i="23"/>
  <c r="AB29" i="23"/>
  <c r="AF29" i="23"/>
  <c r="AH29" i="23"/>
  <c r="C30" i="23"/>
  <c r="F30" i="23"/>
  <c r="J30" i="23"/>
  <c r="Q30" i="23"/>
  <c r="U30" i="23"/>
  <c r="Y30" i="23"/>
  <c r="AE30" i="23"/>
  <c r="AI30" i="23"/>
  <c r="AL30" i="23"/>
  <c r="G31" i="23"/>
  <c r="J31" i="23"/>
  <c r="N31" i="23"/>
  <c r="T31" i="23"/>
  <c r="X31" i="23"/>
  <c r="AB31" i="23"/>
  <c r="AI31" i="23"/>
  <c r="AM31" i="23"/>
  <c r="C32" i="23"/>
  <c r="K32" i="23"/>
  <c r="M32" i="23"/>
  <c r="Q32" i="23"/>
  <c r="X32" i="23"/>
  <c r="AB32" i="23"/>
  <c r="AF32" i="23"/>
  <c r="AM32" i="23"/>
  <c r="D33" i="23"/>
  <c r="F33" i="23"/>
  <c r="N33" i="23"/>
  <c r="Q33" i="23"/>
  <c r="U33" i="23"/>
  <c r="AB33" i="23"/>
  <c r="AF33" i="23"/>
  <c r="AJ33" i="23"/>
  <c r="C34" i="23"/>
  <c r="G34" i="23"/>
  <c r="J34" i="23"/>
  <c r="R34" i="23"/>
  <c r="U34" i="23"/>
  <c r="Y34" i="23"/>
  <c r="AE34" i="23"/>
  <c r="AI34" i="23"/>
  <c r="AM34" i="23"/>
  <c r="G35" i="23"/>
  <c r="K35" i="23"/>
  <c r="N35" i="23"/>
  <c r="V35" i="23"/>
  <c r="X35" i="23"/>
  <c r="AB35" i="23"/>
  <c r="AI35" i="23"/>
  <c r="AM35" i="23"/>
  <c r="D36" i="23"/>
  <c r="K36" i="23"/>
  <c r="O36" i="23"/>
  <c r="Q36" i="23"/>
  <c r="Y36" i="23"/>
  <c r="AB36" i="23"/>
  <c r="AF36" i="23"/>
  <c r="AM36" i="23"/>
  <c r="D37" i="23"/>
  <c r="H37" i="23"/>
  <c r="N37" i="23"/>
  <c r="R37" i="23"/>
  <c r="U37" i="23"/>
  <c r="AC37" i="23"/>
  <c r="AF37" i="23"/>
  <c r="AJ37" i="23"/>
  <c r="C38" i="23"/>
  <c r="G38" i="23"/>
  <c r="K38" i="23"/>
  <c r="R38" i="23"/>
  <c r="V38" i="23"/>
  <c r="Y38" i="23"/>
  <c r="AG38" i="23"/>
  <c r="AI38" i="23"/>
  <c r="AM38" i="23"/>
  <c r="G39" i="23"/>
  <c r="K39" i="23"/>
  <c r="O39" i="23"/>
  <c r="V39" i="23"/>
  <c r="Z39" i="23"/>
  <c r="AB39" i="23"/>
  <c r="AJ39" i="23"/>
  <c r="AM39" i="23"/>
  <c r="D40" i="23"/>
  <c r="K40" i="23"/>
  <c r="O40" i="23"/>
  <c r="S40" i="23"/>
  <c r="Y40" i="23"/>
  <c r="AC40" i="23"/>
  <c r="AF40" i="23"/>
  <c r="AN40" i="23"/>
  <c r="D41" i="23"/>
  <c r="H41" i="23"/>
  <c r="N41" i="23"/>
  <c r="R41" i="23"/>
  <c r="V41" i="23"/>
  <c r="AC41" i="23"/>
  <c r="AG41" i="23"/>
  <c r="AJ41" i="23"/>
  <c r="E42" i="23"/>
  <c r="G42" i="23"/>
  <c r="K42" i="23"/>
  <c r="R42" i="23"/>
  <c r="V42" i="23"/>
  <c r="Y42" i="23"/>
  <c r="AD42" i="23"/>
  <c r="AG42" i="23"/>
  <c r="AI42" i="23"/>
  <c r="AO42" i="23"/>
  <c r="D43" i="23"/>
  <c r="G43" i="23"/>
  <c r="L43" i="23"/>
  <c r="O43" i="23"/>
  <c r="R43" i="23"/>
  <c r="W43" i="23"/>
  <c r="Z43" i="23"/>
  <c r="AB43" i="23"/>
  <c r="AH43" i="23"/>
  <c r="AJ43" i="23"/>
  <c r="AM43" i="23"/>
  <c r="E44" i="23"/>
  <c r="H44" i="23"/>
  <c r="K44" i="23"/>
  <c r="P44" i="23"/>
  <c r="S44" i="23"/>
  <c r="U44" i="23"/>
  <c r="AA44" i="23"/>
  <c r="AC44" i="23"/>
  <c r="AF44" i="23"/>
  <c r="AK44" i="23"/>
  <c r="AN44" i="23"/>
  <c r="D45" i="23"/>
  <c r="I45" i="23"/>
  <c r="L45" i="23"/>
  <c r="N45" i="23"/>
  <c r="T45" i="23"/>
  <c r="V45" i="23"/>
  <c r="Y45" i="23"/>
  <c r="AD45" i="23"/>
  <c r="AG45" i="23"/>
  <c r="AJ45" i="23"/>
  <c r="AO45" i="23"/>
  <c r="E46" i="23"/>
  <c r="G46" i="23"/>
  <c r="M46" i="23"/>
  <c r="O46" i="23"/>
  <c r="R46" i="23"/>
  <c r="W46" i="23"/>
  <c r="Z46" i="23"/>
  <c r="AC46" i="23"/>
  <c r="AH46" i="23"/>
  <c r="AK46" i="23"/>
  <c r="AM46" i="23"/>
  <c r="B25" i="23"/>
  <c r="B27" i="23"/>
  <c r="B30" i="23"/>
  <c r="B35" i="23"/>
  <c r="B38" i="23"/>
  <c r="B41" i="23"/>
  <c r="B46" i="23"/>
  <c r="H15" i="20"/>
  <c r="X51" i="20" s="1"/>
  <c r="AE53" i="20"/>
  <c r="H53" i="20"/>
  <c r="AC22" i="20"/>
  <c r="G24" i="20"/>
  <c r="Z25" i="20"/>
  <c r="E27" i="20"/>
  <c r="V28" i="20"/>
  <c r="AN29" i="20"/>
  <c r="T31" i="20"/>
  <c r="AK32" i="20"/>
  <c r="P34" i="20"/>
  <c r="AH35" i="20"/>
  <c r="L37" i="20"/>
  <c r="AE38" i="20"/>
  <c r="AI39" i="20"/>
  <c r="AL40" i="20"/>
  <c r="C42" i="20"/>
  <c r="G43" i="20"/>
  <c r="J44" i="20"/>
  <c r="N45" i="20"/>
  <c r="B37" i="20"/>
  <c r="H15" i="19"/>
  <c r="AM46" i="19" s="1"/>
  <c r="Q47" i="19"/>
  <c r="AN47" i="19"/>
  <c r="U48" i="19"/>
  <c r="Z48" i="19"/>
  <c r="AN48" i="19"/>
  <c r="Q49" i="19"/>
  <c r="Y49" i="19"/>
  <c r="AF49" i="19"/>
  <c r="AM49" i="19"/>
  <c r="R50" i="19"/>
  <c r="AB50" i="19"/>
  <c r="AF50" i="19"/>
  <c r="AI50" i="19"/>
  <c r="U51" i="19"/>
  <c r="Y51" i="19"/>
  <c r="AE51" i="19"/>
  <c r="AM51" i="19"/>
  <c r="T52" i="19"/>
  <c r="V52" i="19"/>
  <c r="AD52" i="19"/>
  <c r="AG52" i="19"/>
  <c r="AJ52" i="19"/>
  <c r="S53" i="19"/>
  <c r="U53" i="19"/>
  <c r="AA53" i="19"/>
  <c r="AG53" i="19"/>
  <c r="AL53" i="19"/>
  <c r="C46" i="19"/>
  <c r="K46" i="19"/>
  <c r="N46" i="19"/>
  <c r="P46" i="19"/>
  <c r="J47" i="19"/>
  <c r="M47" i="19"/>
  <c r="D48" i="19"/>
  <c r="G48" i="19"/>
  <c r="J48" i="19"/>
  <c r="O48" i="19"/>
  <c r="D49" i="19"/>
  <c r="F49" i="19"/>
  <c r="L49" i="19"/>
  <c r="N49" i="19"/>
  <c r="C50" i="19"/>
  <c r="H50" i="19"/>
  <c r="K50" i="19"/>
  <c r="N50" i="19"/>
  <c r="E51" i="19"/>
  <c r="H51" i="19"/>
  <c r="J51" i="19"/>
  <c r="P51" i="19"/>
  <c r="D52" i="19"/>
  <c r="G52" i="19"/>
  <c r="L52" i="19"/>
  <c r="O52" i="19"/>
  <c r="D53" i="19"/>
  <c r="I53" i="19"/>
  <c r="L53" i="19"/>
  <c r="N53" i="19"/>
  <c r="B50" i="19"/>
  <c r="B52" i="19"/>
  <c r="R46" i="19"/>
  <c r="W46" i="19"/>
  <c r="Z46" i="19"/>
  <c r="AC46" i="19"/>
  <c r="S47" i="19"/>
  <c r="V47" i="19"/>
  <c r="X47" i="19"/>
  <c r="AD47" i="19"/>
  <c r="C21" i="19"/>
  <c r="F21" i="19"/>
  <c r="K21" i="19"/>
  <c r="N21" i="19"/>
  <c r="Q21" i="19"/>
  <c r="V21" i="19"/>
  <c r="Y21" i="19"/>
  <c r="AA21" i="19"/>
  <c r="AG21" i="19"/>
  <c r="AI21" i="19"/>
  <c r="AL21" i="19"/>
  <c r="D22" i="19"/>
  <c r="G22" i="19"/>
  <c r="J22" i="19"/>
  <c r="O22" i="19"/>
  <c r="R22" i="19"/>
  <c r="T22" i="19"/>
  <c r="Z22" i="19"/>
  <c r="AB22" i="19"/>
  <c r="AE22" i="19"/>
  <c r="AJ22" i="19"/>
  <c r="AM22" i="19"/>
  <c r="C23" i="19"/>
  <c r="H23" i="19"/>
  <c r="K23" i="19"/>
  <c r="M23" i="19"/>
  <c r="S23" i="19"/>
  <c r="U23" i="19"/>
  <c r="X23" i="19"/>
  <c r="AC23" i="19"/>
  <c r="AF23" i="19"/>
  <c r="AI23" i="19"/>
  <c r="AN23" i="19"/>
  <c r="D24" i="19"/>
  <c r="F24" i="19"/>
  <c r="L24" i="19"/>
  <c r="N24" i="19"/>
  <c r="Q24" i="19"/>
  <c r="V24" i="19"/>
  <c r="Y24" i="19"/>
  <c r="AB24" i="19"/>
  <c r="AG24" i="19"/>
  <c r="AJ24" i="19"/>
  <c r="AL24" i="19"/>
  <c r="E25" i="19"/>
  <c r="G25" i="19"/>
  <c r="J25" i="19"/>
  <c r="O25" i="19"/>
  <c r="R25" i="19"/>
  <c r="U25" i="19"/>
  <c r="Z25" i="19"/>
  <c r="AC25" i="19"/>
  <c r="AE25" i="19"/>
  <c r="AK25" i="19"/>
  <c r="AM25" i="19"/>
  <c r="C26" i="19"/>
  <c r="H26" i="19"/>
  <c r="K26" i="19"/>
  <c r="N26" i="19"/>
  <c r="S26" i="19"/>
  <c r="V26" i="19"/>
  <c r="X26" i="19"/>
  <c r="AD26" i="19"/>
  <c r="AF26" i="19"/>
  <c r="AI26" i="19"/>
  <c r="AN26" i="19"/>
  <c r="D27" i="19"/>
  <c r="G27" i="19"/>
  <c r="L27" i="19"/>
  <c r="O27" i="19"/>
  <c r="Q27" i="19"/>
  <c r="W27" i="19"/>
  <c r="Y27" i="19"/>
  <c r="AB27" i="19"/>
  <c r="AG27" i="19"/>
  <c r="AJ27" i="19"/>
  <c r="AM27" i="19"/>
  <c r="E28" i="19"/>
  <c r="H28" i="19"/>
  <c r="J28" i="19"/>
  <c r="P28" i="19"/>
  <c r="R28" i="19"/>
  <c r="U28" i="19"/>
  <c r="Z28" i="19"/>
  <c r="AC28" i="19"/>
  <c r="AF28" i="19"/>
  <c r="AK28" i="19"/>
  <c r="AN28" i="19"/>
  <c r="C29" i="19"/>
  <c r="I29" i="19"/>
  <c r="K29" i="19"/>
  <c r="N29" i="19"/>
  <c r="S29" i="19"/>
  <c r="V29" i="19"/>
  <c r="Y29" i="19"/>
  <c r="AD29" i="19"/>
  <c r="AG29" i="19"/>
  <c r="AI29" i="19"/>
  <c r="AO29" i="19"/>
  <c r="D30" i="19"/>
  <c r="G30" i="19"/>
  <c r="L30" i="19"/>
  <c r="O30" i="19"/>
  <c r="R30" i="19"/>
  <c r="W30" i="19"/>
  <c r="Z30" i="19"/>
  <c r="AB30" i="19"/>
  <c r="AF30" i="19"/>
  <c r="AH30" i="19"/>
  <c r="AI30" i="19"/>
  <c r="AL30" i="19"/>
  <c r="AM30" i="19"/>
  <c r="AN30" i="19"/>
  <c r="D31" i="19"/>
  <c r="E31" i="19"/>
  <c r="G31" i="19"/>
  <c r="I31" i="19"/>
  <c r="K31" i="19"/>
  <c r="L31" i="19"/>
  <c r="O31" i="19"/>
  <c r="P31" i="19"/>
  <c r="Q31" i="19"/>
  <c r="T31" i="19"/>
  <c r="U31" i="19"/>
  <c r="W31" i="19"/>
  <c r="Y31" i="19"/>
  <c r="AA31" i="19"/>
  <c r="AB31" i="19"/>
  <c r="AE31" i="19"/>
  <c r="AF31" i="19"/>
  <c r="AG31" i="19"/>
  <c r="AJ31" i="19"/>
  <c r="AK31" i="19"/>
  <c r="AM31" i="19"/>
  <c r="AO31" i="19"/>
  <c r="D32" i="19"/>
  <c r="E32" i="19"/>
  <c r="H32" i="19"/>
  <c r="I32" i="19"/>
  <c r="J32" i="19"/>
  <c r="M32" i="19"/>
  <c r="N32" i="19"/>
  <c r="P32" i="19"/>
  <c r="R32" i="19"/>
  <c r="T32" i="19"/>
  <c r="U32" i="19"/>
  <c r="X32" i="19"/>
  <c r="Y32" i="19"/>
  <c r="Z32" i="19"/>
  <c r="AC32" i="19"/>
  <c r="AD32" i="19"/>
  <c r="AF32" i="19"/>
  <c r="AH32" i="19"/>
  <c r="AJ32" i="19"/>
  <c r="AK32" i="19"/>
  <c r="AN32" i="19"/>
  <c r="AO32" i="19"/>
  <c r="C33" i="19"/>
  <c r="F33" i="19"/>
  <c r="G33" i="19"/>
  <c r="I33" i="19"/>
  <c r="K33" i="19"/>
  <c r="M33" i="19"/>
  <c r="N33" i="19"/>
  <c r="Q33" i="19"/>
  <c r="R33" i="19"/>
  <c r="S33" i="19"/>
  <c r="V33" i="19"/>
  <c r="W33" i="19"/>
  <c r="Y33" i="19"/>
  <c r="AA33" i="19"/>
  <c r="AC33" i="19"/>
  <c r="AD33" i="19"/>
  <c r="AG33" i="19"/>
  <c r="AH33" i="19"/>
  <c r="AI33" i="19"/>
  <c r="AL33" i="19"/>
  <c r="AM33" i="19"/>
  <c r="AO33" i="19"/>
  <c r="D34" i="19"/>
  <c r="F34" i="19"/>
  <c r="G34" i="19"/>
  <c r="J34" i="19"/>
  <c r="K34" i="19"/>
  <c r="L34" i="19"/>
  <c r="O34" i="19"/>
  <c r="P34" i="19"/>
  <c r="R34" i="19"/>
  <c r="T34" i="19"/>
  <c r="V34" i="19"/>
  <c r="W34" i="19"/>
  <c r="Z34" i="19"/>
  <c r="AA34" i="19"/>
  <c r="AB34" i="19"/>
  <c r="AE34" i="19"/>
  <c r="AF34" i="19"/>
  <c r="AH34" i="19"/>
  <c r="AJ34" i="19"/>
  <c r="AL34" i="19"/>
  <c r="AM34" i="19"/>
  <c r="C35" i="19"/>
  <c r="D35" i="19"/>
  <c r="E35" i="19"/>
  <c r="H35" i="19"/>
  <c r="I35" i="19"/>
  <c r="K35" i="19"/>
  <c r="M35" i="19"/>
  <c r="O35" i="19"/>
  <c r="P35" i="19"/>
  <c r="S35" i="19"/>
  <c r="T35" i="19"/>
  <c r="U35" i="19"/>
  <c r="X35" i="19"/>
  <c r="Y35" i="19"/>
  <c r="AA35" i="19"/>
  <c r="AC35" i="19"/>
  <c r="AE35" i="19"/>
  <c r="AF35" i="19"/>
  <c r="AI35" i="19"/>
  <c r="AJ35" i="19"/>
  <c r="AK35" i="19"/>
  <c r="AN35" i="19"/>
  <c r="AO35" i="19"/>
  <c r="D36" i="19"/>
  <c r="F36" i="19"/>
  <c r="H36" i="19"/>
  <c r="I36" i="19"/>
  <c r="L36" i="19"/>
  <c r="M36" i="19"/>
  <c r="N36" i="19"/>
  <c r="Q36" i="19"/>
  <c r="R36" i="19"/>
  <c r="T36" i="19"/>
  <c r="V36" i="19"/>
  <c r="X36" i="19"/>
  <c r="Y36" i="19"/>
  <c r="AB36" i="19"/>
  <c r="AC36" i="19"/>
  <c r="AD36" i="19"/>
  <c r="AG36" i="19"/>
  <c r="AH36" i="19"/>
  <c r="AJ36" i="19"/>
  <c r="AL36" i="19"/>
  <c r="AN36" i="19"/>
  <c r="AO36" i="19"/>
  <c r="E37" i="19"/>
  <c r="F37" i="19"/>
  <c r="G37" i="19"/>
  <c r="J37" i="19"/>
  <c r="K37" i="19"/>
  <c r="M37" i="19"/>
  <c r="O37" i="19"/>
  <c r="Q37" i="19"/>
  <c r="R37" i="19"/>
  <c r="U37" i="19"/>
  <c r="V37" i="19"/>
  <c r="W37" i="19"/>
  <c r="Z37" i="19"/>
  <c r="AA37" i="19"/>
  <c r="AC37" i="19"/>
  <c r="AE37" i="19"/>
  <c r="AG37" i="19"/>
  <c r="AH37" i="19"/>
  <c r="AK37" i="19"/>
  <c r="AL37" i="19"/>
  <c r="AM37" i="19"/>
  <c r="C38" i="19"/>
  <c r="D38" i="19"/>
  <c r="F38" i="19"/>
  <c r="H38" i="19"/>
  <c r="J38" i="19"/>
  <c r="K38" i="19"/>
  <c r="N38" i="19"/>
  <c r="O38" i="19"/>
  <c r="P38" i="19"/>
  <c r="S38" i="19"/>
  <c r="T38" i="19"/>
  <c r="V38" i="19"/>
  <c r="X38" i="19"/>
  <c r="Z38" i="19"/>
  <c r="AA38" i="19"/>
  <c r="AD38" i="19"/>
  <c r="AE38" i="19"/>
  <c r="AF38" i="19"/>
  <c r="AI38" i="19"/>
  <c r="AJ38" i="19"/>
  <c r="AL38" i="19"/>
  <c r="AN38" i="19"/>
  <c r="C39" i="19"/>
  <c r="D39" i="19"/>
  <c r="G39" i="19"/>
  <c r="H39" i="19"/>
  <c r="I39" i="19"/>
  <c r="L39" i="19"/>
  <c r="M39" i="19"/>
  <c r="O39" i="19"/>
  <c r="Q39" i="19"/>
  <c r="S39" i="19"/>
  <c r="T39" i="19"/>
  <c r="W39" i="19"/>
  <c r="X39" i="19"/>
  <c r="Y39" i="19"/>
  <c r="AB39" i="19"/>
  <c r="AC39" i="19"/>
  <c r="AE39" i="19"/>
  <c r="AG39" i="19"/>
  <c r="AI39" i="19"/>
  <c r="AJ39" i="19"/>
  <c r="AM39" i="19"/>
  <c r="AN39" i="19"/>
  <c r="AO39" i="19"/>
  <c r="E40" i="19"/>
  <c r="F40" i="19"/>
  <c r="H40" i="19"/>
  <c r="J40" i="19"/>
  <c r="L40" i="19"/>
  <c r="M40" i="19"/>
  <c r="P40" i="19"/>
  <c r="Q40" i="19"/>
  <c r="R40" i="19"/>
  <c r="U40" i="19"/>
  <c r="V40" i="19"/>
  <c r="X40" i="19"/>
  <c r="Z40" i="19"/>
  <c r="AB40" i="19"/>
  <c r="AC40" i="19"/>
  <c r="AF40" i="19"/>
  <c r="AG40" i="19"/>
  <c r="AH40" i="19"/>
  <c r="AK40" i="19"/>
  <c r="AL40" i="19"/>
  <c r="AN40" i="19"/>
  <c r="C41" i="19"/>
  <c r="E41" i="19"/>
  <c r="F41" i="19"/>
  <c r="I41" i="19"/>
  <c r="J41" i="19"/>
  <c r="K41" i="19"/>
  <c r="N41" i="19"/>
  <c r="O41" i="19"/>
  <c r="Q41" i="19"/>
  <c r="S41" i="19"/>
  <c r="U41" i="19"/>
  <c r="V41" i="19"/>
  <c r="Y41" i="19"/>
  <c r="Z41" i="19"/>
  <c r="AA41" i="19"/>
  <c r="AD41" i="19"/>
  <c r="AE41" i="19"/>
  <c r="AG41" i="19"/>
  <c r="AI41" i="19"/>
  <c r="AK41" i="19"/>
  <c r="AL41" i="19"/>
  <c r="AO41" i="19"/>
  <c r="C42" i="19"/>
  <c r="D42" i="19"/>
  <c r="G42" i="19"/>
  <c r="H42" i="19"/>
  <c r="J42" i="19"/>
  <c r="L42" i="19"/>
  <c r="N42" i="19"/>
  <c r="O42" i="19"/>
  <c r="R42" i="19"/>
  <c r="S42" i="19"/>
  <c r="T42" i="19"/>
  <c r="W42" i="19"/>
  <c r="X42" i="19"/>
  <c r="Z42" i="19"/>
  <c r="AB42" i="19"/>
  <c r="AD42" i="19"/>
  <c r="AE42" i="19"/>
  <c r="AH42" i="19"/>
  <c r="AI42" i="19"/>
  <c r="AJ42" i="19"/>
  <c r="AM42" i="19"/>
  <c r="AN42" i="19"/>
  <c r="C43" i="19"/>
  <c r="E43" i="19"/>
  <c r="G43" i="19"/>
  <c r="H43" i="19"/>
  <c r="K43" i="19"/>
  <c r="L43" i="19"/>
  <c r="M43" i="19"/>
  <c r="P43" i="19"/>
  <c r="Q43" i="19"/>
  <c r="R43" i="19"/>
  <c r="T43" i="19"/>
  <c r="U43" i="19"/>
  <c r="V43" i="19"/>
  <c r="X43" i="19"/>
  <c r="Y43" i="19"/>
  <c r="Z43" i="19"/>
  <c r="AB43" i="19"/>
  <c r="AC43" i="19"/>
  <c r="AD43" i="19"/>
  <c r="AF43" i="19"/>
  <c r="AG43" i="19"/>
  <c r="AH43" i="19"/>
  <c r="AJ43" i="19"/>
  <c r="AK43" i="19"/>
  <c r="AL43" i="19"/>
  <c r="AN43" i="19"/>
  <c r="AO43" i="19"/>
  <c r="C44" i="19"/>
  <c r="E44" i="19"/>
  <c r="F44" i="19"/>
  <c r="G44" i="19"/>
  <c r="I44" i="19"/>
  <c r="J44" i="19"/>
  <c r="K44" i="19"/>
  <c r="M44" i="19"/>
  <c r="N44" i="19"/>
  <c r="O44" i="19"/>
  <c r="Q44" i="19"/>
  <c r="R44" i="19"/>
  <c r="S44" i="19"/>
  <c r="U44" i="19"/>
  <c r="V44" i="19"/>
  <c r="W44" i="19"/>
  <c r="Y44" i="19"/>
  <c r="Z44" i="19"/>
  <c r="AA44" i="19"/>
  <c r="AC44" i="19"/>
  <c r="AD44" i="19"/>
  <c r="AE44" i="19"/>
  <c r="AG44" i="19"/>
  <c r="AH44" i="19"/>
  <c r="AI44" i="19"/>
  <c r="AK44" i="19"/>
  <c r="AL44" i="19"/>
  <c r="AM44" i="19"/>
  <c r="AO44" i="19"/>
  <c r="C45" i="19"/>
  <c r="D45" i="19"/>
  <c r="F45" i="19"/>
  <c r="G45" i="19"/>
  <c r="H45" i="19"/>
  <c r="J45" i="19"/>
  <c r="K45" i="19"/>
  <c r="L45" i="19"/>
  <c r="N45" i="19"/>
  <c r="O45" i="19"/>
  <c r="P45" i="19"/>
  <c r="R45" i="19"/>
  <c r="S45" i="19"/>
  <c r="T45" i="19"/>
  <c r="V45" i="19"/>
  <c r="W45" i="19"/>
  <c r="X45" i="19"/>
  <c r="Z45" i="19"/>
  <c r="AA45" i="19"/>
  <c r="AB45" i="19"/>
  <c r="AD45" i="19"/>
  <c r="AE45" i="19"/>
  <c r="AF45" i="19"/>
  <c r="AH45" i="19"/>
  <c r="AI45" i="19"/>
  <c r="AJ45" i="19"/>
  <c r="AL45" i="19"/>
  <c r="AM45" i="19"/>
  <c r="AN45" i="19"/>
  <c r="B22" i="19"/>
  <c r="B23" i="19"/>
  <c r="B24" i="19"/>
  <c r="B26" i="19"/>
  <c r="B27" i="19"/>
  <c r="B28" i="19"/>
  <c r="B30" i="19"/>
  <c r="B31" i="19"/>
  <c r="B32" i="19"/>
  <c r="B34" i="19"/>
  <c r="B35" i="19"/>
  <c r="B36" i="19"/>
  <c r="B38" i="19"/>
  <c r="B39" i="19"/>
  <c r="B40" i="19"/>
  <c r="B42" i="19"/>
  <c r="B43" i="19"/>
  <c r="B44" i="19"/>
  <c r="H15" i="18"/>
  <c r="AN49" i="18"/>
  <c r="V51" i="18"/>
  <c r="X52" i="18"/>
  <c r="I46" i="18"/>
  <c r="F48" i="18"/>
  <c r="F50" i="18"/>
  <c r="K53" i="18"/>
  <c r="AE46" i="18"/>
  <c r="J21" i="18"/>
  <c r="Y22" i="18"/>
  <c r="G23" i="18"/>
  <c r="X23" i="18"/>
  <c r="U24" i="18"/>
  <c r="AJ24" i="18"/>
  <c r="N25" i="18"/>
  <c r="I26" i="18"/>
  <c r="AC26" i="18"/>
  <c r="D27" i="18"/>
  <c r="AM27" i="18"/>
  <c r="P28" i="18"/>
  <c r="AE28" i="18"/>
  <c r="AB29" i="18"/>
  <c r="E30" i="18"/>
  <c r="W30" i="18"/>
  <c r="O31" i="18"/>
  <c r="AI31" i="18"/>
  <c r="L32" i="18"/>
  <c r="F33" i="18"/>
  <c r="V33" i="18"/>
  <c r="AN33" i="18"/>
  <c r="AG34" i="18"/>
  <c r="L35" i="18"/>
  <c r="AD35" i="18"/>
  <c r="W36" i="18"/>
  <c r="AN36" i="18"/>
  <c r="T37" i="18"/>
  <c r="O38" i="18"/>
  <c r="AD38" i="18"/>
  <c r="G39" i="18"/>
  <c r="D40" i="18"/>
  <c r="Q40" i="18"/>
  <c r="AK40" i="18"/>
  <c r="AD41" i="18"/>
  <c r="K42" i="18"/>
  <c r="Y42" i="18"/>
  <c r="V43" i="18"/>
  <c r="AL43" i="18"/>
  <c r="M44" i="18"/>
  <c r="I45" i="18"/>
  <c r="AB45" i="18"/>
  <c r="AO45" i="18"/>
  <c r="B45" i="18"/>
  <c r="H15" i="16"/>
  <c r="V49" i="16" s="1"/>
  <c r="W50" i="16"/>
  <c r="AK52" i="16"/>
  <c r="F48" i="16"/>
  <c r="M53" i="16"/>
  <c r="W21" i="16"/>
  <c r="I23" i="16"/>
  <c r="F25" i="16"/>
  <c r="AB26" i="16"/>
  <c r="L28" i="16"/>
  <c r="U29" i="16"/>
  <c r="R30" i="16"/>
  <c r="N31" i="16"/>
  <c r="R32" i="16"/>
  <c r="O33" i="16"/>
  <c r="L34" i="16"/>
  <c r="O35" i="16"/>
  <c r="K36" i="16"/>
  <c r="H37" i="16"/>
  <c r="L38" i="16"/>
  <c r="I39" i="16"/>
  <c r="D40" i="16"/>
  <c r="H41" i="16"/>
  <c r="E42" i="16"/>
  <c r="AG42" i="16"/>
  <c r="Z43" i="16"/>
  <c r="N44" i="16"/>
  <c r="AN44" i="16"/>
  <c r="AG45" i="16"/>
  <c r="B40" i="16"/>
  <c r="H14" i="14"/>
  <c r="AK36" i="14" s="1"/>
  <c r="H14" i="11"/>
  <c r="AK21" i="14"/>
  <c r="AE34" i="14"/>
  <c r="G39" i="14"/>
  <c r="G42" i="14"/>
  <c r="AB44" i="14"/>
  <c r="AE47" i="14"/>
  <c r="AI50" i="14"/>
  <c r="F46" i="14"/>
  <c r="S50" i="14"/>
  <c r="C43" i="14"/>
  <c r="U45" i="11"/>
  <c r="AD45" i="11"/>
  <c r="AI45" i="11"/>
  <c r="V46" i="11"/>
  <c r="AG46" i="11"/>
  <c r="F19" i="11"/>
  <c r="K19" i="11"/>
  <c r="T19" i="11"/>
  <c r="Z19" i="11"/>
  <c r="AE19" i="11"/>
  <c r="AN19" i="11"/>
  <c r="G20" i="11"/>
  <c r="I20" i="11"/>
  <c r="T20" i="11"/>
  <c r="X20" i="11"/>
  <c r="AC20" i="11"/>
  <c r="AM20" i="11"/>
  <c r="AR20" i="11"/>
  <c r="J21" i="11"/>
  <c r="R21" i="11"/>
  <c r="X21" i="11"/>
  <c r="AB21" i="11"/>
  <c r="AL21" i="11"/>
  <c r="AP21" i="11"/>
  <c r="I22" i="11"/>
  <c r="Q22" i="11"/>
  <c r="V22" i="11"/>
  <c r="AA22" i="11"/>
  <c r="AK22" i="11"/>
  <c r="AP22" i="11"/>
  <c r="G23" i="11"/>
  <c r="R23" i="11"/>
  <c r="T23" i="11"/>
  <c r="Z23" i="11"/>
  <c r="AI23" i="11"/>
  <c r="AN23" i="11"/>
  <c r="G24" i="11"/>
  <c r="P24" i="11"/>
  <c r="U24" i="11"/>
  <c r="X24" i="11"/>
  <c r="AI24" i="11"/>
  <c r="AM24" i="11"/>
  <c r="AR24" i="11"/>
  <c r="N25" i="11"/>
  <c r="R25" i="11"/>
  <c r="V25" i="11"/>
  <c r="AC25" i="11"/>
  <c r="AG25" i="11"/>
  <c r="AJ25" i="11"/>
  <c r="AR25" i="11"/>
  <c r="G26" i="11"/>
  <c r="K26" i="11"/>
  <c r="R26" i="11"/>
  <c r="V26" i="11"/>
  <c r="Z26" i="11"/>
  <c r="AG26" i="11"/>
  <c r="AK26" i="11"/>
  <c r="AM26" i="11"/>
  <c r="H27" i="11"/>
  <c r="K27" i="11"/>
  <c r="O27" i="11"/>
  <c r="V27" i="11"/>
  <c r="Z27" i="11"/>
  <c r="AD27" i="11"/>
  <c r="AJ27" i="11"/>
  <c r="AN27" i="11"/>
  <c r="AQ27" i="11"/>
  <c r="L28" i="11"/>
  <c r="O28" i="11"/>
  <c r="S28" i="11"/>
  <c r="Y28" i="11"/>
  <c r="AC28" i="11"/>
  <c r="AG28" i="11"/>
  <c r="AN28" i="11"/>
  <c r="AR28" i="11"/>
  <c r="H29" i="11"/>
  <c r="P29" i="11"/>
  <c r="R29" i="11"/>
  <c r="V29" i="11"/>
  <c r="AC29" i="11"/>
  <c r="AG29" i="11"/>
  <c r="AK29" i="11"/>
  <c r="AR29" i="11"/>
  <c r="I30" i="11"/>
  <c r="K30" i="11"/>
  <c r="S30" i="11"/>
  <c r="V30" i="11"/>
  <c r="Z30" i="11"/>
  <c r="AG30" i="11"/>
  <c r="AK30" i="11"/>
  <c r="AO30" i="11"/>
  <c r="H31" i="11"/>
  <c r="L31" i="11"/>
  <c r="O31" i="11"/>
  <c r="V31" i="11"/>
  <c r="X31" i="11"/>
  <c r="AA31" i="11"/>
  <c r="AF31" i="11"/>
  <c r="AI31" i="11"/>
  <c r="AL31" i="11"/>
  <c r="AQ31" i="11"/>
  <c r="G32" i="11"/>
  <c r="I32" i="11"/>
  <c r="O32" i="11"/>
  <c r="Q32" i="11"/>
  <c r="T32" i="11"/>
  <c r="Y32" i="11"/>
  <c r="AB32" i="11"/>
  <c r="AE32" i="11"/>
  <c r="AJ32" i="11"/>
  <c r="AM32" i="11"/>
  <c r="AO32" i="11"/>
  <c r="H33" i="11"/>
  <c r="J33" i="11"/>
  <c r="M33" i="11"/>
  <c r="R33" i="11"/>
  <c r="U33" i="11"/>
  <c r="X33" i="11"/>
  <c r="AC33" i="11"/>
  <c r="AF33" i="11"/>
  <c r="AH33" i="11"/>
  <c r="AN33" i="11"/>
  <c r="AP33" i="11"/>
  <c r="F34" i="11"/>
  <c r="K34" i="11"/>
  <c r="N34" i="11"/>
  <c r="Q34" i="11"/>
  <c r="V34" i="11"/>
  <c r="Y34" i="11"/>
  <c r="AA34" i="11"/>
  <c r="AG34" i="11"/>
  <c r="AI34" i="11"/>
  <c r="AL34" i="11"/>
  <c r="AQ34" i="11"/>
  <c r="G35" i="11"/>
  <c r="J35" i="11"/>
  <c r="O35" i="11"/>
  <c r="R35" i="11"/>
  <c r="T35" i="11"/>
  <c r="Z35" i="11"/>
  <c r="AB35" i="11"/>
  <c r="AE35" i="11"/>
  <c r="AJ35" i="11"/>
  <c r="AM35" i="11"/>
  <c r="AP35" i="11"/>
  <c r="H36" i="11"/>
  <c r="K36" i="11"/>
  <c r="M36" i="11"/>
  <c r="S36" i="11"/>
  <c r="U36" i="11"/>
  <c r="X36" i="11"/>
  <c r="AC36" i="11"/>
  <c r="AF36" i="11"/>
  <c r="AI36" i="11"/>
  <c r="AN36" i="11"/>
  <c r="AQ36" i="11"/>
  <c r="F37" i="11"/>
  <c r="L37" i="11"/>
  <c r="N37" i="11"/>
  <c r="Q37" i="11"/>
  <c r="V37" i="11"/>
  <c r="Y37" i="11"/>
  <c r="AB37" i="11"/>
  <c r="AG37" i="11"/>
  <c r="AJ37" i="11"/>
  <c r="AL37" i="11"/>
  <c r="AR37" i="11"/>
  <c r="G38" i="11"/>
  <c r="J38" i="11"/>
  <c r="O38" i="11"/>
  <c r="R38" i="11"/>
  <c r="U38" i="11"/>
  <c r="Z38" i="11"/>
  <c r="AC38" i="11"/>
  <c r="AE38" i="11"/>
  <c r="AK38" i="11"/>
  <c r="AM38" i="11"/>
  <c r="AP38" i="11"/>
  <c r="H39" i="11"/>
  <c r="K39" i="11"/>
  <c r="N39" i="11"/>
  <c r="S39" i="11"/>
  <c r="V39" i="11"/>
  <c r="X39" i="11"/>
  <c r="AD39" i="11"/>
  <c r="AF39" i="11"/>
  <c r="AI39" i="11"/>
  <c r="AN39" i="11"/>
  <c r="AQ39" i="11"/>
  <c r="G40" i="11"/>
  <c r="L40" i="11"/>
  <c r="O40" i="11"/>
  <c r="Q40" i="11"/>
  <c r="W40" i="11"/>
  <c r="Y40" i="11"/>
  <c r="AB40" i="11"/>
  <c r="AG40" i="11"/>
  <c r="AJ40" i="11"/>
  <c r="AM40" i="11"/>
  <c r="AR40" i="11"/>
  <c r="H41" i="11"/>
  <c r="J41" i="11"/>
  <c r="P41" i="11"/>
  <c r="R41" i="11"/>
  <c r="U41" i="11"/>
  <c r="Z41" i="11"/>
  <c r="AC41" i="11"/>
  <c r="AF41" i="11"/>
  <c r="AK41" i="11"/>
  <c r="AN41" i="11"/>
  <c r="AP41" i="11"/>
  <c r="I42" i="11"/>
  <c r="K42" i="11"/>
  <c r="N42" i="11"/>
  <c r="S42" i="11"/>
  <c r="V42" i="11"/>
  <c r="Y42" i="11"/>
  <c r="AD42" i="11"/>
  <c r="AG42" i="11"/>
  <c r="AI42" i="11"/>
  <c r="AO42" i="11"/>
  <c r="AQ42" i="11"/>
  <c r="G43" i="11"/>
  <c r="L43" i="11"/>
  <c r="O43" i="11"/>
  <c r="R43" i="11"/>
  <c r="W43" i="11"/>
  <c r="Z43" i="11"/>
  <c r="AB43" i="11"/>
  <c r="AH43" i="11"/>
  <c r="AJ43" i="11"/>
  <c r="AM43" i="11"/>
  <c r="AR43" i="11"/>
  <c r="H44" i="11"/>
  <c r="K44" i="11"/>
  <c r="P44" i="11"/>
  <c r="S44" i="11"/>
  <c r="U44" i="11"/>
  <c r="AA44" i="11"/>
  <c r="AC44" i="11"/>
  <c r="AF44" i="11"/>
  <c r="AK44" i="11"/>
  <c r="AN44" i="11"/>
  <c r="AQ44" i="11"/>
  <c r="E23" i="11"/>
  <c r="E26" i="11"/>
  <c r="E28" i="11"/>
  <c r="E34" i="11"/>
  <c r="E36" i="11"/>
  <c r="E39" i="11"/>
  <c r="E44" i="11"/>
  <c r="AT19" i="11"/>
  <c r="AW19" i="11"/>
  <c r="AT20" i="11"/>
  <c r="AW20" i="11"/>
  <c r="AY20" i="11"/>
  <c r="AV21" i="11"/>
  <c r="AX21" i="11"/>
  <c r="AZ21" i="11"/>
  <c r="AV22" i="11"/>
  <c r="AX22" i="11"/>
  <c r="AZ22" i="11"/>
  <c r="AV23" i="11"/>
  <c r="AX23" i="11"/>
  <c r="AZ23" i="11"/>
  <c r="AV24" i="11"/>
  <c r="AX24" i="11"/>
  <c r="AZ24" i="11"/>
  <c r="AV25" i="11"/>
  <c r="AX25" i="11"/>
  <c r="AZ25" i="11"/>
  <c r="AV26" i="11"/>
  <c r="AX26" i="11"/>
  <c r="AZ26" i="11"/>
  <c r="AV27" i="11"/>
  <c r="AX27" i="11"/>
  <c r="AZ27" i="11"/>
  <c r="AV28" i="11"/>
  <c r="AX28" i="11"/>
  <c r="AZ28" i="11"/>
  <c r="AV29" i="11"/>
  <c r="AX29" i="11"/>
  <c r="AZ29" i="11"/>
  <c r="AV30" i="11"/>
  <c r="AX30" i="11"/>
  <c r="AZ30" i="11"/>
  <c r="AV31" i="11"/>
  <c r="AX31" i="11"/>
  <c r="AZ31" i="11"/>
  <c r="AV32" i="11"/>
  <c r="AX32" i="11"/>
  <c r="AZ32" i="11"/>
  <c r="AV33" i="11"/>
  <c r="AX33" i="11"/>
  <c r="AZ33" i="11"/>
  <c r="AV34" i="11"/>
  <c r="AX34" i="11"/>
  <c r="AZ34" i="11"/>
  <c r="AV35" i="11"/>
  <c r="AX35" i="11"/>
  <c r="AZ35" i="11"/>
  <c r="AV36" i="11"/>
  <c r="AX36" i="11"/>
  <c r="AZ36" i="11"/>
  <c r="AV37" i="11"/>
  <c r="AX37" i="11"/>
  <c r="AZ37" i="11"/>
  <c r="AV38" i="11"/>
  <c r="AX38" i="11"/>
  <c r="AZ38" i="11"/>
  <c r="AV39" i="11"/>
  <c r="AX39" i="11"/>
  <c r="AZ39" i="11"/>
  <c r="AV40" i="11"/>
  <c r="AX40" i="11"/>
  <c r="AZ40" i="11"/>
  <c r="AV41" i="11"/>
  <c r="AX41" i="11"/>
  <c r="AZ41" i="11"/>
  <c r="AV42" i="11"/>
  <c r="AX42" i="11"/>
  <c r="AZ42" i="11"/>
  <c r="AV43" i="11"/>
  <c r="AX43" i="11"/>
  <c r="AZ43" i="11"/>
  <c r="AV44" i="11"/>
  <c r="AX44" i="11"/>
  <c r="AZ44" i="11"/>
  <c r="AM45" i="11"/>
  <c r="AO45" i="11"/>
  <c r="AQ45" i="11"/>
  <c r="AU45" i="11"/>
  <c r="AW45" i="11"/>
  <c r="AY45" i="11"/>
  <c r="AL46" i="11"/>
  <c r="AN46" i="11"/>
  <c r="AP46" i="11"/>
  <c r="AT46" i="11"/>
  <c r="AV46" i="11"/>
  <c r="AX46" i="11"/>
  <c r="T47" i="11"/>
  <c r="V47" i="11"/>
  <c r="X47" i="11"/>
  <c r="AB47" i="11"/>
  <c r="AD47" i="11"/>
  <c r="AF47" i="11"/>
  <c r="AJ47" i="11"/>
  <c r="AL47" i="11"/>
  <c r="AN47" i="11"/>
  <c r="AR47" i="11"/>
  <c r="AT47" i="11"/>
  <c r="AV47" i="11"/>
  <c r="AZ47" i="11"/>
  <c r="T48" i="11"/>
  <c r="V48" i="11"/>
  <c r="Z48" i="11"/>
  <c r="AB48" i="11"/>
  <c r="AD48" i="11"/>
  <c r="AH48" i="11"/>
  <c r="AJ48" i="11"/>
  <c r="AL48" i="11"/>
  <c r="AP48" i="11"/>
  <c r="AR48" i="11"/>
  <c r="AT48" i="11"/>
  <c r="AX48" i="11"/>
  <c r="AZ48" i="11"/>
  <c r="T49" i="11"/>
  <c r="X49" i="11"/>
  <c r="Z49" i="11"/>
  <c r="AB49" i="11"/>
  <c r="AF49" i="11"/>
  <c r="AH49" i="11"/>
  <c r="AJ49" i="11"/>
  <c r="AN49" i="11"/>
  <c r="AP49" i="11"/>
  <c r="AR49" i="11"/>
  <c r="AV49" i="11"/>
  <c r="AX49" i="11"/>
  <c r="AZ49" i="11"/>
  <c r="V50" i="11"/>
  <c r="X50" i="11"/>
  <c r="Z50" i="11"/>
  <c r="AD50" i="11"/>
  <c r="AF50" i="11"/>
  <c r="AH50" i="11"/>
  <c r="AL50" i="11"/>
  <c r="AN50" i="11"/>
  <c r="AP50" i="11"/>
  <c r="AT50" i="11"/>
  <c r="AV50" i="11"/>
  <c r="AX50" i="11"/>
  <c r="T51" i="11"/>
  <c r="V51" i="11"/>
  <c r="X51" i="11"/>
  <c r="AB51" i="11"/>
  <c r="AD51" i="11"/>
  <c r="AF51" i="11"/>
  <c r="AJ51" i="11"/>
  <c r="AL51" i="11"/>
  <c r="AN51" i="11"/>
  <c r="AR51" i="11"/>
  <c r="AT51" i="11"/>
  <c r="AV51" i="11"/>
  <c r="AZ51" i="11"/>
  <c r="T52" i="11"/>
  <c r="V52" i="11"/>
  <c r="Z52" i="11"/>
  <c r="AB52" i="11"/>
  <c r="AD52" i="11"/>
  <c r="AH52" i="11"/>
  <c r="AJ52" i="11"/>
  <c r="AL52" i="11"/>
  <c r="AP52" i="11"/>
  <c r="AR52" i="11"/>
  <c r="AT52" i="11"/>
  <c r="AX52" i="11"/>
  <c r="AZ52" i="11"/>
  <c r="T53" i="11"/>
  <c r="X53" i="11"/>
  <c r="Z53" i="11"/>
  <c r="AB53" i="11"/>
  <c r="AF53" i="11"/>
  <c r="AH53" i="11"/>
  <c r="AJ53" i="11"/>
  <c r="AN53" i="11"/>
  <c r="AP53" i="11"/>
  <c r="AR53" i="11"/>
  <c r="AV53" i="11"/>
  <c r="AX53" i="11"/>
  <c r="AZ53" i="11"/>
  <c r="V54" i="11"/>
  <c r="X54" i="11"/>
  <c r="Z54" i="11"/>
  <c r="AD54" i="11"/>
  <c r="AF54" i="11"/>
  <c r="AH54" i="11"/>
  <c r="AL54" i="11"/>
  <c r="AN54" i="11"/>
  <c r="AP54" i="11"/>
  <c r="AT54" i="11"/>
  <c r="AV54" i="11"/>
  <c r="AX54" i="11"/>
  <c r="T55" i="11"/>
  <c r="V55" i="11"/>
  <c r="X55" i="11"/>
  <c r="AB55" i="11"/>
  <c r="AD55" i="11"/>
  <c r="AF55" i="11"/>
  <c r="AJ55" i="11"/>
  <c r="AL55" i="11"/>
  <c r="AN55" i="11"/>
  <c r="AR55" i="11"/>
  <c r="AT55" i="11"/>
  <c r="AV55" i="11"/>
  <c r="AZ55" i="11"/>
  <c r="T56" i="11"/>
  <c r="V56" i="11"/>
  <c r="Z56" i="11"/>
  <c r="AB56" i="11"/>
  <c r="AD56" i="11"/>
  <c r="AH56" i="11"/>
  <c r="AJ56" i="11"/>
  <c r="AL56" i="11"/>
  <c r="AP56" i="11"/>
  <c r="AR56" i="11"/>
  <c r="AT56" i="11"/>
  <c r="AX56" i="11"/>
  <c r="AZ56" i="11"/>
  <c r="T57" i="11"/>
  <c r="X57" i="11"/>
  <c r="Z57" i="11"/>
  <c r="AB57" i="11"/>
  <c r="AF57" i="11"/>
  <c r="AH57" i="11"/>
  <c r="AJ57" i="11"/>
  <c r="AN57" i="11"/>
  <c r="AP57" i="11"/>
  <c r="AR57" i="11"/>
  <c r="AV57" i="11"/>
  <c r="AX57" i="11"/>
  <c r="AZ57" i="11"/>
  <c r="V58" i="11"/>
  <c r="X58" i="11"/>
  <c r="Z58" i="11"/>
  <c r="AD58" i="11"/>
  <c r="AF58" i="11"/>
  <c r="AH58" i="11"/>
  <c r="AL58" i="11"/>
  <c r="AN58" i="11"/>
  <c r="AP58" i="11"/>
  <c r="AT58" i="11"/>
  <c r="AV58" i="11"/>
  <c r="AX58" i="11"/>
  <c r="T59" i="11"/>
  <c r="V59" i="11"/>
  <c r="X59" i="11"/>
  <c r="AB59" i="11"/>
  <c r="AD59" i="11"/>
  <c r="AF59" i="11"/>
  <c r="AJ59" i="11"/>
  <c r="AL59" i="11"/>
  <c r="AN59" i="11"/>
  <c r="AR59" i="11"/>
  <c r="AT59" i="11"/>
  <c r="AV59" i="11"/>
  <c r="AZ59" i="11"/>
  <c r="T60" i="11"/>
  <c r="V60" i="11"/>
  <c r="Z60" i="11"/>
  <c r="AB60" i="11"/>
  <c r="AD60" i="11"/>
  <c r="AH60" i="11"/>
  <c r="AJ60" i="11"/>
  <c r="AL60" i="11"/>
  <c r="AP60" i="11"/>
  <c r="AR60" i="11"/>
  <c r="AT60" i="11"/>
  <c r="AX60" i="11"/>
  <c r="AZ60" i="11"/>
  <c r="F45" i="11"/>
  <c r="J45" i="11"/>
  <c r="L45" i="11"/>
  <c r="N45" i="11"/>
  <c r="R45" i="11"/>
  <c r="F46" i="11"/>
  <c r="H46" i="11"/>
  <c r="L46" i="11"/>
  <c r="N46" i="11"/>
  <c r="P46" i="11"/>
  <c r="F47" i="11"/>
  <c r="H47" i="11"/>
  <c r="J47" i="11"/>
  <c r="N47" i="11"/>
  <c r="P47" i="11"/>
  <c r="R47" i="11"/>
  <c r="H48" i="11"/>
  <c r="J48" i="11"/>
  <c r="L48" i="11"/>
  <c r="P48" i="11"/>
  <c r="R48" i="11"/>
  <c r="E49" i="11"/>
  <c r="H49" i="11"/>
  <c r="I49" i="11"/>
  <c r="J49" i="11"/>
  <c r="M49" i="11"/>
  <c r="N49" i="11"/>
  <c r="P49" i="11"/>
  <c r="R49" i="11"/>
  <c r="F50" i="11"/>
  <c r="G50" i="11"/>
  <c r="J50" i="11"/>
  <c r="K50" i="11"/>
  <c r="L50" i="11"/>
  <c r="O50" i="11"/>
  <c r="P50" i="11"/>
  <c r="R50" i="11"/>
  <c r="F51" i="11"/>
  <c r="H51" i="11"/>
  <c r="I51" i="11"/>
  <c r="L51" i="11"/>
  <c r="M51" i="11"/>
  <c r="N51" i="11"/>
  <c r="Q51" i="11"/>
  <c r="R51" i="11"/>
  <c r="F52" i="11"/>
  <c r="H52" i="11"/>
  <c r="J52" i="11"/>
  <c r="K52" i="11"/>
  <c r="N52" i="11"/>
  <c r="O52" i="11"/>
  <c r="P52" i="11"/>
  <c r="E53" i="11"/>
  <c r="F53" i="11"/>
  <c r="H53" i="11"/>
  <c r="J53" i="11"/>
  <c r="L53" i="11"/>
  <c r="M53" i="11"/>
  <c r="P53" i="11"/>
  <c r="Q53" i="11"/>
  <c r="R53" i="11"/>
  <c r="G54" i="11"/>
  <c r="H54" i="11"/>
  <c r="J54" i="11"/>
  <c r="L54" i="11"/>
  <c r="N54" i="11"/>
  <c r="O54" i="11"/>
  <c r="R54" i="11"/>
  <c r="E55" i="11"/>
  <c r="F55" i="11"/>
  <c r="I55" i="11"/>
  <c r="J55" i="11"/>
  <c r="L55" i="11"/>
  <c r="N55" i="11"/>
  <c r="P55" i="11"/>
  <c r="Q55" i="11"/>
  <c r="F56" i="11"/>
  <c r="G56" i="11"/>
  <c r="H56" i="11"/>
  <c r="K56" i="11"/>
  <c r="L56" i="11"/>
  <c r="N56" i="11"/>
  <c r="P56" i="11"/>
  <c r="R56" i="11"/>
  <c r="E57" i="11"/>
  <c r="H57" i="11"/>
  <c r="I57" i="11"/>
  <c r="J57" i="11"/>
  <c r="M57" i="11"/>
  <c r="N57" i="11"/>
  <c r="P57" i="11"/>
  <c r="R57" i="11"/>
  <c r="F58" i="11"/>
  <c r="G58" i="11"/>
  <c r="J58" i="11"/>
  <c r="K58" i="11"/>
  <c r="L58" i="11"/>
  <c r="O58" i="11"/>
  <c r="P58" i="11"/>
  <c r="R58" i="11"/>
  <c r="F59" i="11"/>
  <c r="H59" i="11"/>
  <c r="I59" i="11"/>
  <c r="L59" i="11"/>
  <c r="M59" i="11"/>
  <c r="N59" i="11"/>
  <c r="Q59" i="11"/>
  <c r="R59" i="11"/>
  <c r="F60" i="11"/>
  <c r="H60" i="11"/>
  <c r="J60" i="11"/>
  <c r="K60" i="11"/>
  <c r="N60" i="11"/>
  <c r="O60" i="11"/>
  <c r="P60" i="11"/>
  <c r="C19" i="11"/>
  <c r="D19" i="11"/>
  <c r="D20" i="11"/>
  <c r="D21" i="11"/>
  <c r="D22" i="11"/>
  <c r="C23" i="11"/>
  <c r="D24" i="11"/>
  <c r="C25" i="11"/>
  <c r="D25" i="11"/>
  <c r="C27" i="11"/>
  <c r="D27" i="11"/>
  <c r="D28" i="11"/>
  <c r="D29" i="11"/>
  <c r="D30" i="11"/>
  <c r="C31" i="11"/>
  <c r="D32" i="11"/>
  <c r="C33" i="11"/>
  <c r="D33" i="11"/>
  <c r="C35" i="11"/>
  <c r="D35" i="11"/>
  <c r="D36" i="11"/>
  <c r="D37" i="11"/>
  <c r="D38" i="11"/>
  <c r="C39" i="11"/>
  <c r="D40" i="11"/>
  <c r="C41" i="11"/>
  <c r="D41" i="11"/>
  <c r="C43" i="11"/>
  <c r="D43" i="11"/>
  <c r="D44" i="11"/>
  <c r="D45" i="11"/>
  <c r="D46" i="11"/>
  <c r="C47" i="11"/>
  <c r="D48" i="11"/>
  <c r="C49" i="11"/>
  <c r="D49" i="11"/>
  <c r="C51" i="11"/>
  <c r="D51" i="11"/>
  <c r="D52" i="11"/>
  <c r="D53" i="11"/>
  <c r="D54" i="11"/>
  <c r="C55" i="11"/>
  <c r="D56" i="11"/>
  <c r="C57" i="11"/>
  <c r="D57" i="11"/>
  <c r="C59" i="11"/>
  <c r="D59" i="11"/>
  <c r="D60" i="11"/>
  <c r="B21" i="11"/>
  <c r="B23" i="11"/>
  <c r="B24" i="11"/>
  <c r="B27" i="11"/>
  <c r="B28" i="11"/>
  <c r="B29" i="11"/>
  <c r="B32" i="11"/>
  <c r="B33" i="11"/>
  <c r="B35" i="11"/>
  <c r="B37" i="11"/>
  <c r="B39" i="11"/>
  <c r="B40" i="11"/>
  <c r="B43" i="11"/>
  <c r="B44" i="11"/>
  <c r="B45" i="11"/>
  <c r="B48" i="11"/>
  <c r="B49" i="11"/>
  <c r="B51" i="11"/>
  <c r="B53" i="11"/>
  <c r="B55" i="11"/>
  <c r="B56" i="11"/>
  <c r="B59" i="11"/>
  <c r="B60" i="11"/>
  <c r="B19" i="11"/>
  <c r="H5" i="7"/>
  <c r="I4" i="7" s="1"/>
  <c r="N53" i="7" s="1"/>
  <c r="H5" i="33"/>
  <c r="I4" i="33" s="1"/>
  <c r="P65" i="33" s="1"/>
  <c r="S2" i="25"/>
  <c r="V74" i="25" s="1"/>
  <c r="E25" i="34"/>
  <c r="V44" i="25"/>
  <c r="B60" i="7"/>
  <c r="B75" i="7"/>
  <c r="B42" i="7"/>
  <c r="B27" i="7"/>
  <c r="B77" i="33"/>
  <c r="B62" i="33"/>
  <c r="B44" i="33"/>
  <c r="B28" i="33"/>
  <c r="B24" i="16" l="1"/>
  <c r="Q45" i="16"/>
  <c r="AD44" i="16"/>
  <c r="AK43" i="16"/>
  <c r="J43" i="16"/>
  <c r="V42" i="16"/>
  <c r="W41" i="16"/>
  <c r="Z40" i="16"/>
  <c r="AD39" i="16"/>
  <c r="Z38" i="16"/>
  <c r="AC37" i="16"/>
  <c r="AF36" i="16"/>
  <c r="AC35" i="16"/>
  <c r="AG34" i="16"/>
  <c r="AJ33" i="16"/>
  <c r="AF32" i="16"/>
  <c r="AI31" i="16"/>
  <c r="AN30" i="16"/>
  <c r="AJ29" i="16"/>
  <c r="AM28" i="16"/>
  <c r="AA27" i="16"/>
  <c r="AD25" i="16"/>
  <c r="H24" i="16"/>
  <c r="V22" i="16"/>
  <c r="AC46" i="16"/>
  <c r="O50" i="16"/>
  <c r="K46" i="16"/>
  <c r="X51" i="16"/>
  <c r="AI48" i="16"/>
  <c r="C24" i="14"/>
  <c r="U52" i="14"/>
  <c r="E40" i="14"/>
  <c r="AC40" i="14"/>
  <c r="O30" i="14"/>
  <c r="B45" i="16"/>
  <c r="AM45" i="16"/>
  <c r="L45" i="16"/>
  <c r="S44" i="16"/>
  <c r="AE43" i="16"/>
  <c r="E43" i="16"/>
  <c r="L42" i="16"/>
  <c r="P41" i="16"/>
  <c r="S40" i="16"/>
  <c r="O39" i="16"/>
  <c r="R38" i="16"/>
  <c r="W37" i="16"/>
  <c r="S36" i="16"/>
  <c r="V35" i="16"/>
  <c r="Y34" i="16"/>
  <c r="U33" i="16"/>
  <c r="Z32" i="16"/>
  <c r="AC31" i="16"/>
  <c r="Y30" i="16"/>
  <c r="AB29" i="16"/>
  <c r="AD28" i="16"/>
  <c r="D27" i="16"/>
  <c r="R25" i="16"/>
  <c r="AF23" i="16"/>
  <c r="AH21" i="16"/>
  <c r="S46" i="16"/>
  <c r="E50" i="16"/>
  <c r="X53" i="16"/>
  <c r="AI50" i="16"/>
  <c r="V48" i="16"/>
  <c r="J45" i="20"/>
  <c r="C43" i="20"/>
  <c r="AH40" i="20"/>
  <c r="Y38" i="20"/>
  <c r="AC35" i="20"/>
  <c r="AE32" i="20"/>
  <c r="AI29" i="20"/>
  <c r="AM26" i="20"/>
  <c r="AO23" i="20"/>
  <c r="H49" i="20"/>
  <c r="B45" i="31"/>
  <c r="B37" i="31"/>
  <c r="B29" i="31"/>
  <c r="AO46" i="31"/>
  <c r="AG46" i="31"/>
  <c r="Y46" i="31"/>
  <c r="Q46" i="31"/>
  <c r="I46" i="31"/>
  <c r="AN45" i="31"/>
  <c r="AF45" i="31"/>
  <c r="X45" i="31"/>
  <c r="P45" i="31"/>
  <c r="H45" i="31"/>
  <c r="AM44" i="31"/>
  <c r="AE44" i="31"/>
  <c r="W44" i="31"/>
  <c r="O44" i="31"/>
  <c r="G44" i="31"/>
  <c r="AL43" i="31"/>
  <c r="AD43" i="31"/>
  <c r="V43" i="31"/>
  <c r="N43" i="31"/>
  <c r="F43" i="31"/>
  <c r="AK42" i="31"/>
  <c r="AC42" i="31"/>
  <c r="U42" i="31"/>
  <c r="M42" i="31"/>
  <c r="E42" i="31"/>
  <c r="AJ41" i="31"/>
  <c r="AB41" i="31"/>
  <c r="T41" i="31"/>
  <c r="L41" i="31"/>
  <c r="D41" i="31"/>
  <c r="AI40" i="31"/>
  <c r="AA40" i="31"/>
  <c r="S40" i="31"/>
  <c r="K40" i="31"/>
  <c r="C40" i="31"/>
  <c r="AH39" i="31"/>
  <c r="X39" i="31"/>
  <c r="M39" i="31"/>
  <c r="C39" i="31"/>
  <c r="AE38" i="31"/>
  <c r="T38" i="31"/>
  <c r="J38" i="31"/>
  <c r="AL37" i="31"/>
  <c r="Y37" i="31"/>
  <c r="I37" i="31"/>
  <c r="AF36" i="31"/>
  <c r="P36" i="31"/>
  <c r="AM35" i="31"/>
  <c r="W35" i="31"/>
  <c r="G35" i="31"/>
  <c r="AD34" i="31"/>
  <c r="N34" i="31"/>
  <c r="AK33" i="31"/>
  <c r="U33" i="31"/>
  <c r="E33" i="31"/>
  <c r="AB32" i="31"/>
  <c r="L32" i="31"/>
  <c r="AI31" i="31"/>
  <c r="S31" i="31"/>
  <c r="C31" i="31"/>
  <c r="Z30" i="31"/>
  <c r="J30" i="31"/>
  <c r="AG29" i="31"/>
  <c r="Q29" i="31"/>
  <c r="AN28" i="31"/>
  <c r="X28" i="31"/>
  <c r="F28" i="31"/>
  <c r="X27" i="31"/>
  <c r="AO26" i="31"/>
  <c r="T26" i="31"/>
  <c r="AL25" i="31"/>
  <c r="P25" i="31"/>
  <c r="AH24" i="31"/>
  <c r="M24" i="31"/>
  <c r="W23" i="31"/>
  <c r="R22" i="31"/>
  <c r="AD48" i="31"/>
  <c r="J53" i="31"/>
  <c r="J48" i="31"/>
  <c r="AB52" i="31"/>
  <c r="AI47" i="31"/>
  <c r="AH47" i="31"/>
  <c r="AN47" i="31"/>
  <c r="AJ48" i="31"/>
  <c r="AO48" i="31"/>
  <c r="V49" i="31"/>
  <c r="AA49" i="31"/>
  <c r="AF49" i="31"/>
  <c r="AL49" i="31"/>
  <c r="R50" i="31"/>
  <c r="W50" i="31"/>
  <c r="AC50" i="31"/>
  <c r="AH50" i="31"/>
  <c r="AM50" i="31"/>
  <c r="T51" i="31"/>
  <c r="Y51" i="31"/>
  <c r="AD51" i="31"/>
  <c r="AJ51" i="31"/>
  <c r="AO51" i="31"/>
  <c r="U52" i="31"/>
  <c r="AA52" i="31"/>
  <c r="AF52" i="31"/>
  <c r="AK52" i="31"/>
  <c r="R53" i="31"/>
  <c r="W53" i="31"/>
  <c r="AB53" i="31"/>
  <c r="AH53" i="31"/>
  <c r="AM53" i="31"/>
  <c r="S54" i="31"/>
  <c r="Y54" i="31"/>
  <c r="AD54" i="31"/>
  <c r="AI54" i="31"/>
  <c r="AO54" i="31"/>
  <c r="G47" i="31"/>
  <c r="L47" i="31"/>
  <c r="D48" i="31"/>
  <c r="I48" i="31"/>
  <c r="N48" i="31"/>
  <c r="F49" i="31"/>
  <c r="K49" i="31"/>
  <c r="P49" i="31"/>
  <c r="H50" i="31"/>
  <c r="M50" i="31"/>
  <c r="D51" i="31"/>
  <c r="J51" i="31"/>
  <c r="O51" i="31"/>
  <c r="F52" i="31"/>
  <c r="L52" i="31"/>
  <c r="C53" i="31"/>
  <c r="H53" i="31"/>
  <c r="N53" i="31"/>
  <c r="E54" i="31"/>
  <c r="J54" i="31"/>
  <c r="P54" i="31"/>
  <c r="B52" i="31"/>
  <c r="R47" i="31"/>
  <c r="X47" i="31"/>
  <c r="AC47" i="31"/>
  <c r="R48" i="31"/>
  <c r="X48" i="31"/>
  <c r="AC48" i="31"/>
  <c r="E21" i="31"/>
  <c r="K21" i="31"/>
  <c r="P21" i="31"/>
  <c r="U21" i="31"/>
  <c r="AA21" i="31"/>
  <c r="AF21" i="31"/>
  <c r="AK21" i="31"/>
  <c r="D22" i="31"/>
  <c r="I22" i="31"/>
  <c r="N22" i="31"/>
  <c r="T22" i="31"/>
  <c r="Y22" i="31"/>
  <c r="AC22" i="31"/>
  <c r="AG22" i="31"/>
  <c r="AK22" i="31"/>
  <c r="AO22" i="31"/>
  <c r="F23" i="31"/>
  <c r="J23" i="31"/>
  <c r="N23" i="31"/>
  <c r="R23" i="31"/>
  <c r="V23" i="31"/>
  <c r="Z23" i="31"/>
  <c r="AD23" i="31"/>
  <c r="AH23" i="31"/>
  <c r="AF48" i="31"/>
  <c r="AK47" i="31"/>
  <c r="AG48" i="31"/>
  <c r="AM48" i="31"/>
  <c r="S49" i="31"/>
  <c r="X49" i="31"/>
  <c r="AD49" i="31"/>
  <c r="AI49" i="31"/>
  <c r="AN49" i="31"/>
  <c r="U50" i="31"/>
  <c r="Z50" i="31"/>
  <c r="AE50" i="31"/>
  <c r="AK50" i="31"/>
  <c r="Q51" i="31"/>
  <c r="V51" i="31"/>
  <c r="AB51" i="31"/>
  <c r="AG51" i="31"/>
  <c r="AL51" i="31"/>
  <c r="S52" i="31"/>
  <c r="X52" i="31"/>
  <c r="AC52" i="31"/>
  <c r="AI52" i="31"/>
  <c r="AN52" i="31"/>
  <c r="T53" i="31"/>
  <c r="Z53" i="31"/>
  <c r="AE53" i="31"/>
  <c r="AJ53" i="31"/>
  <c r="Q54" i="31"/>
  <c r="V54" i="31"/>
  <c r="AA54" i="31"/>
  <c r="AG54" i="31"/>
  <c r="AL54" i="31"/>
  <c r="D47" i="31"/>
  <c r="J47" i="31"/>
  <c r="O47" i="31"/>
  <c r="F48" i="31"/>
  <c r="L48" i="31"/>
  <c r="C49" i="31"/>
  <c r="H49" i="31"/>
  <c r="N49" i="31"/>
  <c r="E50" i="31"/>
  <c r="J50" i="31"/>
  <c r="P50" i="31"/>
  <c r="G51" i="31"/>
  <c r="L51" i="31"/>
  <c r="D52" i="31"/>
  <c r="I52" i="31"/>
  <c r="N52" i="31"/>
  <c r="F53" i="31"/>
  <c r="K53" i="31"/>
  <c r="P53" i="31"/>
  <c r="H54" i="31"/>
  <c r="M54" i="31"/>
  <c r="B49" i="31"/>
  <c r="B47" i="31"/>
  <c r="U47" i="31"/>
  <c r="Z47" i="31"/>
  <c r="AF47" i="31"/>
  <c r="U48" i="31"/>
  <c r="Z48" i="31"/>
  <c r="C21" i="31"/>
  <c r="H21" i="31"/>
  <c r="M21" i="31"/>
  <c r="S21" i="31"/>
  <c r="X21" i="31"/>
  <c r="AC21" i="31"/>
  <c r="AI21" i="31"/>
  <c r="AN21" i="31"/>
  <c r="F22" i="31"/>
  <c r="L22" i="31"/>
  <c r="Q22" i="31"/>
  <c r="V22" i="31"/>
  <c r="AA22" i="31"/>
  <c r="AE22" i="31"/>
  <c r="AI22" i="31"/>
  <c r="AM22" i="31"/>
  <c r="D23" i="31"/>
  <c r="H23" i="31"/>
  <c r="L23" i="31"/>
  <c r="P23" i="31"/>
  <c r="T23" i="31"/>
  <c r="X23" i="31"/>
  <c r="AB23" i="31"/>
  <c r="AF23" i="31"/>
  <c r="AJ23" i="31"/>
  <c r="AL47" i="31"/>
  <c r="AN48" i="31"/>
  <c r="Z49" i="31"/>
  <c r="AJ49" i="31"/>
  <c r="V50" i="31"/>
  <c r="AG50" i="31"/>
  <c r="R51" i="31"/>
  <c r="AC51" i="31"/>
  <c r="AN51" i="31"/>
  <c r="Y52" i="31"/>
  <c r="AJ52" i="31"/>
  <c r="V53" i="31"/>
  <c r="AF53" i="31"/>
  <c r="R54" i="31"/>
  <c r="AC54" i="31"/>
  <c r="AM54" i="31"/>
  <c r="K47" i="31"/>
  <c r="H48" i="31"/>
  <c r="D49" i="31"/>
  <c r="O49" i="31"/>
  <c r="L50" i="31"/>
  <c r="H51" i="31"/>
  <c r="E52" i="31"/>
  <c r="P52" i="31"/>
  <c r="L53" i="31"/>
  <c r="I54" i="31"/>
  <c r="B51" i="31"/>
  <c r="V47" i="31"/>
  <c r="Q48" i="31"/>
  <c r="AB48" i="31"/>
  <c r="I21" i="31"/>
  <c r="T21" i="31"/>
  <c r="AE21" i="31"/>
  <c r="AO21" i="31"/>
  <c r="M22" i="31"/>
  <c r="X22" i="31"/>
  <c r="AF22" i="31"/>
  <c r="AN22" i="31"/>
  <c r="I23" i="31"/>
  <c r="Q23" i="31"/>
  <c r="Y23" i="31"/>
  <c r="AG23" i="31"/>
  <c r="AM23" i="31"/>
  <c r="D24" i="31"/>
  <c r="H24" i="31"/>
  <c r="L24" i="31"/>
  <c r="P24" i="31"/>
  <c r="T24" i="31"/>
  <c r="X24" i="31"/>
  <c r="AB24" i="31"/>
  <c r="AF24" i="31"/>
  <c r="AJ24" i="31"/>
  <c r="AN24" i="31"/>
  <c r="E25" i="31"/>
  <c r="I25" i="31"/>
  <c r="M25" i="31"/>
  <c r="Q25" i="31"/>
  <c r="U25" i="31"/>
  <c r="Y25" i="31"/>
  <c r="AC25" i="31"/>
  <c r="AG25" i="31"/>
  <c r="AK25" i="31"/>
  <c r="AO25" i="31"/>
  <c r="F26" i="31"/>
  <c r="J26" i="31"/>
  <c r="N26" i="31"/>
  <c r="R26" i="31"/>
  <c r="V26" i="31"/>
  <c r="Z26" i="31"/>
  <c r="AD26" i="31"/>
  <c r="AH26" i="31"/>
  <c r="AL26" i="31"/>
  <c r="C27" i="31"/>
  <c r="G27" i="31"/>
  <c r="K27" i="31"/>
  <c r="O27" i="31"/>
  <c r="S27" i="31"/>
  <c r="W27" i="31"/>
  <c r="AA27" i="31"/>
  <c r="AE27" i="31"/>
  <c r="AI27" i="31"/>
  <c r="AM27" i="31"/>
  <c r="D28" i="31"/>
  <c r="H28" i="31"/>
  <c r="L28" i="31"/>
  <c r="AG47" i="31"/>
  <c r="AI48" i="31"/>
  <c r="T49" i="31"/>
  <c r="AE49" i="31"/>
  <c r="Q50" i="31"/>
  <c r="AA50" i="31"/>
  <c r="AL50" i="31"/>
  <c r="X51" i="31"/>
  <c r="AH51" i="31"/>
  <c r="T52" i="31"/>
  <c r="AE52" i="31"/>
  <c r="AO52" i="31"/>
  <c r="AA53" i="31"/>
  <c r="AL53" i="31"/>
  <c r="W54" i="31"/>
  <c r="AH54" i="31"/>
  <c r="F47" i="31"/>
  <c r="P47" i="31"/>
  <c r="M48" i="31"/>
  <c r="J49" i="31"/>
  <c r="F50" i="31"/>
  <c r="C51" i="31"/>
  <c r="AK48" i="31"/>
  <c r="AH49" i="31"/>
  <c r="AD50" i="31"/>
  <c r="Z51" i="31"/>
  <c r="W52" i="31"/>
  <c r="S53" i="31"/>
  <c r="AN53" i="31"/>
  <c r="AK54" i="31"/>
  <c r="E48" i="31"/>
  <c r="L49" i="31"/>
  <c r="F51" i="31"/>
  <c r="H52" i="31"/>
  <c r="G53" i="31"/>
  <c r="F54" i="31"/>
  <c r="B53" i="31"/>
  <c r="AB47" i="31"/>
  <c r="Y48" i="31"/>
  <c r="L21" i="31"/>
  <c r="Y21" i="31"/>
  <c r="AM21" i="31"/>
  <c r="P22" i="31"/>
  <c r="AB22" i="31"/>
  <c r="AL22" i="31"/>
  <c r="K23" i="31"/>
  <c r="U23" i="31"/>
  <c r="AE23" i="31"/>
  <c r="AN23" i="31"/>
  <c r="F24" i="31"/>
  <c r="K24" i="31"/>
  <c r="Q24" i="31"/>
  <c r="V24" i="31"/>
  <c r="AA24" i="31"/>
  <c r="AG24" i="31"/>
  <c r="AL24" i="31"/>
  <c r="D25" i="31"/>
  <c r="J25" i="31"/>
  <c r="O25" i="31"/>
  <c r="T25" i="31"/>
  <c r="Z25" i="31"/>
  <c r="AE25" i="31"/>
  <c r="AJ25" i="31"/>
  <c r="C26" i="31"/>
  <c r="H26" i="31"/>
  <c r="M26" i="31"/>
  <c r="S26" i="31"/>
  <c r="X26" i="31"/>
  <c r="AC26" i="31"/>
  <c r="AI26" i="31"/>
  <c r="AN26" i="31"/>
  <c r="F27" i="31"/>
  <c r="L27" i="31"/>
  <c r="Q27" i="31"/>
  <c r="V27" i="31"/>
  <c r="AB27" i="31"/>
  <c r="AG27" i="31"/>
  <c r="AL27" i="31"/>
  <c r="E28" i="31"/>
  <c r="J28" i="31"/>
  <c r="O28" i="31"/>
  <c r="S28" i="31"/>
  <c r="W28" i="31"/>
  <c r="AA28" i="31"/>
  <c r="AE28" i="31"/>
  <c r="AI28" i="31"/>
  <c r="AM28" i="31"/>
  <c r="D29" i="31"/>
  <c r="H29" i="31"/>
  <c r="L29" i="31"/>
  <c r="P29" i="31"/>
  <c r="T29" i="31"/>
  <c r="X29" i="31"/>
  <c r="AB29" i="31"/>
  <c r="AF29" i="31"/>
  <c r="AJ29" i="31"/>
  <c r="AN29" i="31"/>
  <c r="E30" i="31"/>
  <c r="I30" i="31"/>
  <c r="M30" i="31"/>
  <c r="Q30" i="31"/>
  <c r="U30" i="31"/>
  <c r="Y30" i="31"/>
  <c r="AC30" i="31"/>
  <c r="AG30" i="31"/>
  <c r="AK30" i="31"/>
  <c r="AO30" i="31"/>
  <c r="F31" i="31"/>
  <c r="J31" i="31"/>
  <c r="N31" i="31"/>
  <c r="R31" i="31"/>
  <c r="V31" i="31"/>
  <c r="Z31" i="31"/>
  <c r="AD31" i="31"/>
  <c r="AH31" i="31"/>
  <c r="AL31" i="31"/>
  <c r="C32" i="31"/>
  <c r="G32" i="31"/>
  <c r="K32" i="31"/>
  <c r="O32" i="31"/>
  <c r="S32" i="31"/>
  <c r="W32" i="31"/>
  <c r="AA32" i="31"/>
  <c r="AE32" i="31"/>
  <c r="AI32" i="31"/>
  <c r="AM32" i="31"/>
  <c r="D33" i="31"/>
  <c r="H33" i="31"/>
  <c r="L33" i="31"/>
  <c r="P33" i="31"/>
  <c r="T33" i="31"/>
  <c r="X33" i="31"/>
  <c r="AB33" i="31"/>
  <c r="AF33" i="31"/>
  <c r="AJ33" i="31"/>
  <c r="AN33" i="31"/>
  <c r="E34" i="31"/>
  <c r="I34" i="31"/>
  <c r="M34" i="31"/>
  <c r="Q34" i="31"/>
  <c r="U34" i="31"/>
  <c r="Y34" i="31"/>
  <c r="AC34" i="31"/>
  <c r="AG34" i="31"/>
  <c r="AK34" i="31"/>
  <c r="AO34" i="31"/>
  <c r="F35" i="31"/>
  <c r="J35" i="31"/>
  <c r="N35" i="31"/>
  <c r="R35" i="31"/>
  <c r="V35" i="31"/>
  <c r="Z35" i="31"/>
  <c r="AD35" i="31"/>
  <c r="AH35" i="31"/>
  <c r="AL35" i="31"/>
  <c r="C36" i="31"/>
  <c r="G36" i="31"/>
  <c r="K36" i="31"/>
  <c r="O36" i="31"/>
  <c r="S36" i="31"/>
  <c r="W36" i="31"/>
  <c r="AA36" i="31"/>
  <c r="AE36" i="31"/>
  <c r="AI36" i="31"/>
  <c r="AM36" i="31"/>
  <c r="D37" i="31"/>
  <c r="H37" i="31"/>
  <c r="L37" i="31"/>
  <c r="P37" i="31"/>
  <c r="T37" i="31"/>
  <c r="X37" i="31"/>
  <c r="AB37" i="31"/>
  <c r="AF37" i="31"/>
  <c r="AJ37" i="31"/>
  <c r="AN37" i="31"/>
  <c r="E38" i="31"/>
  <c r="I38" i="31"/>
  <c r="M38" i="31"/>
  <c r="Q38" i="31"/>
  <c r="U38" i="31"/>
  <c r="Y38" i="31"/>
  <c r="AC38" i="31"/>
  <c r="AG38" i="31"/>
  <c r="AK38" i="31"/>
  <c r="AO38" i="31"/>
  <c r="F39" i="31"/>
  <c r="J39" i="31"/>
  <c r="N39" i="31"/>
  <c r="R39" i="31"/>
  <c r="V39" i="31"/>
  <c r="Z39" i="31"/>
  <c r="AD39" i="31"/>
  <c r="AJ47" i="31"/>
  <c r="W49" i="31"/>
  <c r="S50" i="31"/>
  <c r="AO50" i="31"/>
  <c r="AK51" i="31"/>
  <c r="AG52" i="31"/>
  <c r="AD53" i="31"/>
  <c r="Z54" i="31"/>
  <c r="H47" i="31"/>
  <c r="P48" i="31"/>
  <c r="I50" i="31"/>
  <c r="N51" i="31"/>
  <c r="M52" i="31"/>
  <c r="O53" i="31"/>
  <c r="N54" i="31"/>
  <c r="T47" i="31"/>
  <c r="T48" i="31"/>
  <c r="D21" i="31"/>
  <c r="Q21" i="31"/>
  <c r="AG21" i="31"/>
  <c r="H22" i="31"/>
  <c r="U22" i="31"/>
  <c r="AH22" i="31"/>
  <c r="E23" i="31"/>
  <c r="O23" i="31"/>
  <c r="AA23" i="31"/>
  <c r="AK23" i="31"/>
  <c r="C24" i="31"/>
  <c r="I24" i="31"/>
  <c r="N24" i="31"/>
  <c r="S24" i="31"/>
  <c r="Y24" i="31"/>
  <c r="AD24" i="31"/>
  <c r="AI24" i="31"/>
  <c r="AO24" i="31"/>
  <c r="G25" i="31"/>
  <c r="L25" i="31"/>
  <c r="R25" i="31"/>
  <c r="W25" i="31"/>
  <c r="AB25" i="31"/>
  <c r="AH25" i="31"/>
  <c r="AM25" i="31"/>
  <c r="E26" i="31"/>
  <c r="K26" i="31"/>
  <c r="P26" i="31"/>
  <c r="U26" i="31"/>
  <c r="AA26" i="31"/>
  <c r="AF26" i="31"/>
  <c r="AK26" i="31"/>
  <c r="D27" i="31"/>
  <c r="I27" i="31"/>
  <c r="N27" i="31"/>
  <c r="T27" i="31"/>
  <c r="Y27" i="31"/>
  <c r="AD27" i="31"/>
  <c r="AJ27" i="31"/>
  <c r="AO27" i="31"/>
  <c r="G28" i="31"/>
  <c r="M28" i="31"/>
  <c r="Q28" i="31"/>
  <c r="U28" i="31"/>
  <c r="Y28" i="31"/>
  <c r="AC28" i="31"/>
  <c r="AG28" i="31"/>
  <c r="AK28" i="31"/>
  <c r="AO28" i="31"/>
  <c r="F29" i="31"/>
  <c r="J29" i="31"/>
  <c r="N29" i="31"/>
  <c r="R29" i="31"/>
  <c r="V29" i="31"/>
  <c r="Z29" i="31"/>
  <c r="AD29" i="31"/>
  <c r="AH29" i="31"/>
  <c r="AL29" i="31"/>
  <c r="C30" i="31"/>
  <c r="G30" i="31"/>
  <c r="K30" i="31"/>
  <c r="O30" i="31"/>
  <c r="S30" i="31"/>
  <c r="W30" i="31"/>
  <c r="AA30" i="31"/>
  <c r="AE30" i="31"/>
  <c r="AI30" i="31"/>
  <c r="AM30" i="31"/>
  <c r="D31" i="31"/>
  <c r="H31" i="31"/>
  <c r="L31" i="31"/>
  <c r="P31" i="31"/>
  <c r="T31" i="31"/>
  <c r="X31" i="31"/>
  <c r="AB31" i="31"/>
  <c r="AF31" i="31"/>
  <c r="AJ31" i="31"/>
  <c r="AN31" i="31"/>
  <c r="E32" i="31"/>
  <c r="I32" i="31"/>
  <c r="M32" i="31"/>
  <c r="Q32" i="31"/>
  <c r="U32" i="31"/>
  <c r="Y32" i="31"/>
  <c r="AC32" i="31"/>
  <c r="AG32" i="31"/>
  <c r="AK32" i="31"/>
  <c r="AO32" i="31"/>
  <c r="F33" i="31"/>
  <c r="J33" i="31"/>
  <c r="N33" i="31"/>
  <c r="R33" i="31"/>
  <c r="V33" i="31"/>
  <c r="Z33" i="31"/>
  <c r="AD33" i="31"/>
  <c r="AH33" i="31"/>
  <c r="AL33" i="31"/>
  <c r="C34" i="31"/>
  <c r="G34" i="31"/>
  <c r="K34" i="31"/>
  <c r="O34" i="31"/>
  <c r="S34" i="31"/>
  <c r="W34" i="31"/>
  <c r="AA34" i="31"/>
  <c r="AE34" i="31"/>
  <c r="AI34" i="31"/>
  <c r="AM34" i="31"/>
  <c r="D35" i="31"/>
  <c r="H35" i="31"/>
  <c r="L35" i="31"/>
  <c r="P35" i="31"/>
  <c r="T35" i="31"/>
  <c r="X35" i="31"/>
  <c r="AB35" i="31"/>
  <c r="AF35" i="31"/>
  <c r="AJ35" i="31"/>
  <c r="AN35" i="31"/>
  <c r="E36" i="31"/>
  <c r="I36" i="31"/>
  <c r="M36" i="31"/>
  <c r="Q36" i="31"/>
  <c r="U36" i="31"/>
  <c r="Y36" i="31"/>
  <c r="AC36" i="31"/>
  <c r="AG36" i="31"/>
  <c r="AK36" i="31"/>
  <c r="AO36" i="31"/>
  <c r="F37" i="31"/>
  <c r="J37" i="31"/>
  <c r="N37" i="31"/>
  <c r="R37" i="31"/>
  <c r="V37" i="31"/>
  <c r="Z37" i="31"/>
  <c r="AD37" i="31"/>
  <c r="AB49" i="31"/>
  <c r="U51" i="31"/>
  <c r="AM52" i="31"/>
  <c r="AE54" i="31"/>
  <c r="G49" i="31"/>
  <c r="P51" i="31"/>
  <c r="D54" i="31"/>
  <c r="Y47" i="31"/>
  <c r="G21" i="31"/>
  <c r="AJ21" i="31"/>
  <c r="Z22" i="31"/>
  <c r="G23" i="31"/>
  <c r="AC23" i="31"/>
  <c r="E24" i="31"/>
  <c r="O24" i="31"/>
  <c r="Z24" i="31"/>
  <c r="AK24" i="31"/>
  <c r="H25" i="31"/>
  <c r="S25" i="31"/>
  <c r="AD25" i="31"/>
  <c r="AN25" i="31"/>
  <c r="L26" i="31"/>
  <c r="W26" i="31"/>
  <c r="AG26" i="31"/>
  <c r="E27" i="31"/>
  <c r="P27" i="31"/>
  <c r="Z27" i="31"/>
  <c r="AK27" i="31"/>
  <c r="I28" i="31"/>
  <c r="R28" i="31"/>
  <c r="Z28" i="31"/>
  <c r="AH28" i="31"/>
  <c r="C29" i="31"/>
  <c r="K29" i="31"/>
  <c r="S29" i="31"/>
  <c r="AA29" i="31"/>
  <c r="AI29" i="31"/>
  <c r="D30" i="31"/>
  <c r="L30" i="31"/>
  <c r="T30" i="31"/>
  <c r="AB30" i="31"/>
  <c r="AJ30" i="31"/>
  <c r="E31" i="31"/>
  <c r="M31" i="31"/>
  <c r="U31" i="31"/>
  <c r="AC31" i="31"/>
  <c r="AK31" i="31"/>
  <c r="F32" i="31"/>
  <c r="N32" i="31"/>
  <c r="V32" i="31"/>
  <c r="AD32" i="31"/>
  <c r="AL32" i="31"/>
  <c r="G33" i="31"/>
  <c r="O33" i="31"/>
  <c r="W33" i="31"/>
  <c r="AE33" i="31"/>
  <c r="AM33" i="31"/>
  <c r="H34" i="31"/>
  <c r="P34" i="31"/>
  <c r="X34" i="31"/>
  <c r="AF34" i="31"/>
  <c r="AN34" i="31"/>
  <c r="I35" i="31"/>
  <c r="Q35" i="31"/>
  <c r="Y35" i="31"/>
  <c r="AG35" i="31"/>
  <c r="AO35" i="31"/>
  <c r="J36" i="31"/>
  <c r="R36" i="31"/>
  <c r="Z36" i="31"/>
  <c r="AH36" i="31"/>
  <c r="C37" i="31"/>
  <c r="K37" i="31"/>
  <c r="S37" i="31"/>
  <c r="AA37" i="31"/>
  <c r="AH37" i="31"/>
  <c r="AM37" i="31"/>
  <c r="F38" i="31"/>
  <c r="K38" i="31"/>
  <c r="P38" i="31"/>
  <c r="V38" i="31"/>
  <c r="AA38" i="31"/>
  <c r="AF38" i="31"/>
  <c r="AL38" i="31"/>
  <c r="D39" i="31"/>
  <c r="I39" i="31"/>
  <c r="O39" i="31"/>
  <c r="T39" i="31"/>
  <c r="Y39" i="31"/>
  <c r="AE39" i="31"/>
  <c r="AI39" i="31"/>
  <c r="AM39" i="31"/>
  <c r="D40" i="31"/>
  <c r="H40" i="31"/>
  <c r="L40" i="31"/>
  <c r="P40" i="31"/>
  <c r="T40" i="31"/>
  <c r="X40" i="31"/>
  <c r="AB40" i="31"/>
  <c r="AF40" i="31"/>
  <c r="AJ40" i="31"/>
  <c r="AN40" i="31"/>
  <c r="E41" i="31"/>
  <c r="I41" i="31"/>
  <c r="M41" i="31"/>
  <c r="Q41" i="31"/>
  <c r="U41" i="31"/>
  <c r="Y41" i="31"/>
  <c r="AC41" i="31"/>
  <c r="AG41" i="31"/>
  <c r="AK41" i="31"/>
  <c r="AO41" i="31"/>
  <c r="F42" i="31"/>
  <c r="J42" i="31"/>
  <c r="N42" i="31"/>
  <c r="R42" i="31"/>
  <c r="V42" i="31"/>
  <c r="Z42" i="31"/>
  <c r="AD42" i="31"/>
  <c r="AH42" i="31"/>
  <c r="AL42" i="31"/>
  <c r="C43" i="31"/>
  <c r="G43" i="31"/>
  <c r="K43" i="31"/>
  <c r="O43" i="31"/>
  <c r="S43" i="31"/>
  <c r="W43" i="31"/>
  <c r="AA43" i="31"/>
  <c r="AE43" i="31"/>
  <c r="AI43" i="31"/>
  <c r="AM43" i="31"/>
  <c r="D44" i="31"/>
  <c r="H44" i="31"/>
  <c r="L44" i="31"/>
  <c r="P44" i="31"/>
  <c r="T44" i="31"/>
  <c r="X44" i="31"/>
  <c r="AB44" i="31"/>
  <c r="AF44" i="31"/>
  <c r="AJ44" i="31"/>
  <c r="AN44" i="31"/>
  <c r="E45" i="31"/>
  <c r="I45" i="31"/>
  <c r="M45" i="31"/>
  <c r="Q45" i="31"/>
  <c r="U45" i="31"/>
  <c r="Y45" i="31"/>
  <c r="AC45" i="31"/>
  <c r="AG45" i="31"/>
  <c r="AK45" i="31"/>
  <c r="AO45" i="31"/>
  <c r="F46" i="31"/>
  <c r="J46" i="31"/>
  <c r="N46" i="31"/>
  <c r="R46" i="31"/>
  <c r="V46" i="31"/>
  <c r="Z46" i="31"/>
  <c r="AD46" i="31"/>
  <c r="AH46" i="31"/>
  <c r="AL46" i="31"/>
  <c r="B22" i="31"/>
  <c r="B26" i="31"/>
  <c r="B30" i="31"/>
  <c r="B34" i="31"/>
  <c r="B38" i="31"/>
  <c r="B42" i="31"/>
  <c r="B46" i="31"/>
  <c r="AO47" i="31"/>
  <c r="Y50" i="31"/>
  <c r="Q52" i="31"/>
  <c r="AI53" i="31"/>
  <c r="N47" i="31"/>
  <c r="N50" i="31"/>
  <c r="D53" i="31"/>
  <c r="B48" i="31"/>
  <c r="V48" i="31"/>
  <c r="W21" i="31"/>
  <c r="J22" i="31"/>
  <c r="AJ22" i="31"/>
  <c r="S23" i="31"/>
  <c r="AL23" i="31"/>
  <c r="J24" i="31"/>
  <c r="U24" i="31"/>
  <c r="AE24" i="31"/>
  <c r="C25" i="31"/>
  <c r="N25" i="31"/>
  <c r="X25" i="31"/>
  <c r="AI25" i="31"/>
  <c r="G26" i="31"/>
  <c r="Q26" i="31"/>
  <c r="AB26" i="31"/>
  <c r="AM26" i="31"/>
  <c r="J27" i="31"/>
  <c r="U27" i="31"/>
  <c r="AF27" i="31"/>
  <c r="C28" i="31"/>
  <c r="N28" i="31"/>
  <c r="V28" i="31"/>
  <c r="AD28" i="31"/>
  <c r="AL28" i="31"/>
  <c r="G29" i="31"/>
  <c r="O29" i="31"/>
  <c r="W29" i="31"/>
  <c r="AE29" i="31"/>
  <c r="AM29" i="31"/>
  <c r="H30" i="31"/>
  <c r="P30" i="31"/>
  <c r="X30" i="31"/>
  <c r="AF30" i="31"/>
  <c r="AN30" i="31"/>
  <c r="I31" i="31"/>
  <c r="Q31" i="31"/>
  <c r="Y31" i="31"/>
  <c r="AG31" i="31"/>
  <c r="AO31" i="31"/>
  <c r="J32" i="31"/>
  <c r="R32" i="31"/>
  <c r="Z32" i="31"/>
  <c r="AH32" i="31"/>
  <c r="C33" i="31"/>
  <c r="K33" i="31"/>
  <c r="S33" i="31"/>
  <c r="AA33" i="31"/>
  <c r="AI33" i="31"/>
  <c r="D34" i="31"/>
  <c r="L34" i="31"/>
  <c r="T34" i="31"/>
  <c r="AB34" i="31"/>
  <c r="AJ34" i="31"/>
  <c r="E35" i="31"/>
  <c r="M35" i="31"/>
  <c r="U35" i="31"/>
  <c r="AC35" i="31"/>
  <c r="AK35" i="31"/>
  <c r="F36" i="31"/>
  <c r="N36" i="31"/>
  <c r="V36" i="31"/>
  <c r="AD36" i="31"/>
  <c r="AL36" i="31"/>
  <c r="G37" i="31"/>
  <c r="O37" i="31"/>
  <c r="W37" i="31"/>
  <c r="AE37" i="31"/>
  <c r="AK37" i="31"/>
  <c r="C38" i="31"/>
  <c r="H38" i="31"/>
  <c r="N38" i="31"/>
  <c r="S38" i="31"/>
  <c r="X38" i="31"/>
  <c r="AD38" i="31"/>
  <c r="AI38" i="31"/>
  <c r="AN38" i="31"/>
  <c r="G39" i="31"/>
  <c r="L39" i="31"/>
  <c r="Q39" i="31"/>
  <c r="W39" i="31"/>
  <c r="AB39" i="31"/>
  <c r="AG39" i="31"/>
  <c r="AK39" i="31"/>
  <c r="AO39" i="31"/>
  <c r="F40" i="31"/>
  <c r="J40" i="31"/>
  <c r="N40" i="31"/>
  <c r="R40" i="31"/>
  <c r="V40" i="31"/>
  <c r="Z40" i="31"/>
  <c r="AD40" i="31"/>
  <c r="AH40" i="31"/>
  <c r="AL40" i="31"/>
  <c r="C41" i="31"/>
  <c r="G41" i="31"/>
  <c r="K41" i="31"/>
  <c r="O41" i="31"/>
  <c r="S41" i="31"/>
  <c r="W41" i="31"/>
  <c r="AA41" i="31"/>
  <c r="AE41" i="31"/>
  <c r="AI41" i="31"/>
  <c r="AM41" i="31"/>
  <c r="D42" i="31"/>
  <c r="H42" i="31"/>
  <c r="L42" i="31"/>
  <c r="P42" i="31"/>
  <c r="T42" i="31"/>
  <c r="X42" i="31"/>
  <c r="AB42" i="31"/>
  <c r="AF42" i="31"/>
  <c r="AJ42" i="31"/>
  <c r="AN42" i="31"/>
  <c r="E43" i="31"/>
  <c r="I43" i="31"/>
  <c r="M43" i="31"/>
  <c r="Q43" i="31"/>
  <c r="U43" i="31"/>
  <c r="Y43" i="31"/>
  <c r="AC43" i="31"/>
  <c r="AG43" i="31"/>
  <c r="AK43" i="31"/>
  <c r="AO43" i="31"/>
  <c r="F44" i="31"/>
  <c r="J44" i="31"/>
  <c r="N44" i="31"/>
  <c r="R44" i="31"/>
  <c r="V44" i="31"/>
  <c r="Z44" i="31"/>
  <c r="AD44" i="31"/>
  <c r="AH44" i="31"/>
  <c r="AL44" i="31"/>
  <c r="C45" i="31"/>
  <c r="G45" i="31"/>
  <c r="K45" i="31"/>
  <c r="O45" i="31"/>
  <c r="S45" i="31"/>
  <c r="W45" i="31"/>
  <c r="AA45" i="31"/>
  <c r="AE45" i="31"/>
  <c r="AI45" i="31"/>
  <c r="AM45" i="31"/>
  <c r="D46" i="31"/>
  <c r="H46" i="31"/>
  <c r="L46" i="31"/>
  <c r="P46" i="31"/>
  <c r="T46" i="31"/>
  <c r="X46" i="31"/>
  <c r="AB46" i="31"/>
  <c r="AF46" i="31"/>
  <c r="AJ46" i="31"/>
  <c r="AN46" i="31"/>
  <c r="B24" i="31"/>
  <c r="B28" i="31"/>
  <c r="B32" i="31"/>
  <c r="B36" i="31"/>
  <c r="B40" i="31"/>
  <c r="B44" i="31"/>
  <c r="B34" i="14"/>
  <c r="M48" i="14"/>
  <c r="V49" i="14"/>
  <c r="Z43" i="14"/>
  <c r="B35" i="16"/>
  <c r="W45" i="16"/>
  <c r="AI44" i="16"/>
  <c r="H44" i="16"/>
  <c r="O43" i="16"/>
  <c r="AB42" i="16"/>
  <c r="AK41" i="16"/>
  <c r="AH40" i="16"/>
  <c r="AK39" i="16"/>
  <c r="AN38" i="16"/>
  <c r="AJ37" i="16"/>
  <c r="AN36" i="16"/>
  <c r="D36" i="16"/>
  <c r="AN34" i="16"/>
  <c r="D34" i="16"/>
  <c r="H33" i="16"/>
  <c r="D32" i="16"/>
  <c r="G31" i="16"/>
  <c r="J30" i="16"/>
  <c r="G29" i="16"/>
  <c r="AO27" i="16"/>
  <c r="P26" i="16"/>
  <c r="T24" i="16"/>
  <c r="AH22" i="16"/>
  <c r="J21" i="16"/>
  <c r="P51" i="16"/>
  <c r="H47" i="16"/>
  <c r="V52" i="16"/>
  <c r="H47" i="19"/>
  <c r="F46" i="19"/>
  <c r="AC53" i="19"/>
  <c r="AO52" i="19"/>
  <c r="Y52" i="19"/>
  <c r="AI51" i="19"/>
  <c r="R51" i="19"/>
  <c r="V50" i="19"/>
  <c r="AB49" i="19"/>
  <c r="AI48" i="19"/>
  <c r="B33" i="20"/>
  <c r="F44" i="20"/>
  <c r="AL41" i="20"/>
  <c r="AE39" i="20"/>
  <c r="G37" i="20"/>
  <c r="K34" i="20"/>
  <c r="N31" i="20"/>
  <c r="Q28" i="20"/>
  <c r="T25" i="20"/>
  <c r="K21" i="20"/>
  <c r="B41" i="31"/>
  <c r="B33" i="31"/>
  <c r="B25" i="31"/>
  <c r="AK46" i="31"/>
  <c r="AC46" i="31"/>
  <c r="U46" i="31"/>
  <c r="M46" i="31"/>
  <c r="E46" i="31"/>
  <c r="AJ45" i="31"/>
  <c r="AB45" i="31"/>
  <c r="T45" i="31"/>
  <c r="L45" i="31"/>
  <c r="D45" i="31"/>
  <c r="AI44" i="31"/>
  <c r="AA44" i="31"/>
  <c r="S44" i="31"/>
  <c r="K44" i="31"/>
  <c r="C44" i="31"/>
  <c r="AH43" i="31"/>
  <c r="Z43" i="31"/>
  <c r="R43" i="31"/>
  <c r="J43" i="31"/>
  <c r="AO42" i="31"/>
  <c r="AG42" i="31"/>
  <c r="Y42" i="31"/>
  <c r="Q42" i="31"/>
  <c r="I42" i="31"/>
  <c r="AN41" i="31"/>
  <c r="AF41" i="31"/>
  <c r="X41" i="31"/>
  <c r="P41" i="31"/>
  <c r="H41" i="31"/>
  <c r="AM40" i="31"/>
  <c r="AE40" i="31"/>
  <c r="W40" i="31"/>
  <c r="O40" i="31"/>
  <c r="G40" i="31"/>
  <c r="AL39" i="31"/>
  <c r="AC39" i="31"/>
  <c r="S39" i="31"/>
  <c r="H39" i="31"/>
  <c r="AJ38" i="31"/>
  <c r="Z38" i="31"/>
  <c r="O38" i="31"/>
  <c r="D38" i="31"/>
  <c r="AG37" i="31"/>
  <c r="Q37" i="31"/>
  <c r="AN36" i="31"/>
  <c r="X36" i="31"/>
  <c r="H36" i="31"/>
  <c r="AE35" i="31"/>
  <c r="O35" i="31"/>
  <c r="AL34" i="31"/>
  <c r="V34" i="31"/>
  <c r="F34" i="31"/>
  <c r="AC33" i="31"/>
  <c r="M33" i="31"/>
  <c r="AJ32" i="31"/>
  <c r="T32" i="31"/>
  <c r="D32" i="31"/>
  <c r="AA31" i="31"/>
  <c r="K31" i="31"/>
  <c r="AH30" i="31"/>
  <c r="R30" i="31"/>
  <c r="AO29" i="31"/>
  <c r="Y29" i="31"/>
  <c r="I29" i="31"/>
  <c r="AF28" i="31"/>
  <c r="P28" i="31"/>
  <c r="AH27" i="31"/>
  <c r="M27" i="31"/>
  <c r="AE26" i="31"/>
  <c r="I26" i="31"/>
  <c r="AA25" i="31"/>
  <c r="F25" i="31"/>
  <c r="W24" i="31"/>
  <c r="AO23" i="31"/>
  <c r="C23" i="31"/>
  <c r="AB21" i="31"/>
  <c r="Q47" i="31"/>
  <c r="K51" i="31"/>
  <c r="U54" i="31"/>
  <c r="AI50" i="31"/>
  <c r="Z53" i="20"/>
  <c r="P52" i="20"/>
  <c r="X22" i="20"/>
  <c r="S51" i="20"/>
  <c r="P48" i="20"/>
  <c r="F21" i="20"/>
  <c r="B21" i="31"/>
  <c r="B39" i="31"/>
  <c r="B31" i="31"/>
  <c r="B23" i="31"/>
  <c r="AI46" i="31"/>
  <c r="AA46" i="31"/>
  <c r="S46" i="31"/>
  <c r="K46" i="31"/>
  <c r="C46" i="31"/>
  <c r="AH45" i="31"/>
  <c r="Z45" i="31"/>
  <c r="R45" i="31"/>
  <c r="J45" i="31"/>
  <c r="AO44" i="31"/>
  <c r="AG44" i="31"/>
  <c r="Y44" i="31"/>
  <c r="Q44" i="31"/>
  <c r="I44" i="31"/>
  <c r="AN43" i="31"/>
  <c r="AF43" i="31"/>
  <c r="X43" i="31"/>
  <c r="P43" i="31"/>
  <c r="H43" i="31"/>
  <c r="AM42" i="31"/>
  <c r="AE42" i="31"/>
  <c r="W42" i="31"/>
  <c r="O42" i="31"/>
  <c r="G42" i="31"/>
  <c r="AL41" i="31"/>
  <c r="AD41" i="31"/>
  <c r="V41" i="31"/>
  <c r="N41" i="31"/>
  <c r="F41" i="31"/>
  <c r="AK40" i="31"/>
  <c r="AC40" i="31"/>
  <c r="U40" i="31"/>
  <c r="M40" i="31"/>
  <c r="E40" i="31"/>
  <c r="AJ39" i="31"/>
  <c r="AA39" i="31"/>
  <c r="P39" i="31"/>
  <c r="E39" i="31"/>
  <c r="AH38" i="31"/>
  <c r="W38" i="31"/>
  <c r="L38" i="31"/>
  <c r="AO37" i="31"/>
  <c r="AC37" i="31"/>
  <c r="M37" i="31"/>
  <c r="AJ36" i="31"/>
  <c r="T36" i="31"/>
  <c r="D36" i="31"/>
  <c r="AA35" i="31"/>
  <c r="K35" i="31"/>
  <c r="AH34" i="31"/>
  <c r="R34" i="31"/>
  <c r="AO33" i="31"/>
  <c r="Y33" i="31"/>
  <c r="I33" i="31"/>
  <c r="AF32" i="31"/>
  <c r="P32" i="31"/>
  <c r="AM31" i="31"/>
  <c r="W31" i="31"/>
  <c r="G31" i="31"/>
  <c r="AD30" i="31"/>
  <c r="N30" i="31"/>
  <c r="AK29" i="31"/>
  <c r="U29" i="31"/>
  <c r="E29" i="31"/>
  <c r="AB28" i="31"/>
  <c r="K28" i="31"/>
  <c r="AC27" i="31"/>
  <c r="H27" i="31"/>
  <c r="Y26" i="31"/>
  <c r="D26" i="31"/>
  <c r="V25" i="31"/>
  <c r="AM24" i="31"/>
  <c r="R24" i="31"/>
  <c r="AI23" i="31"/>
  <c r="AD22" i="31"/>
  <c r="O21" i="31"/>
  <c r="L54" i="31"/>
  <c r="D50" i="31"/>
  <c r="X53" i="31"/>
  <c r="AM49" i="31"/>
  <c r="U45" i="14"/>
  <c r="S19" i="14"/>
  <c r="Z21" i="14"/>
  <c r="AH23" i="14"/>
  <c r="AO25" i="14"/>
  <c r="I28" i="14"/>
  <c r="G30" i="14"/>
  <c r="AF31" i="14"/>
  <c r="R33" i="14"/>
  <c r="G34" i="14"/>
  <c r="AA34" i="14"/>
  <c r="K35" i="14"/>
  <c r="AF35" i="14"/>
  <c r="M36" i="14"/>
  <c r="AJ36" i="14"/>
  <c r="R37" i="14"/>
  <c r="AL37" i="14"/>
  <c r="V38" i="14"/>
  <c r="AQ38" i="14"/>
  <c r="W39" i="14"/>
  <c r="AL39" i="14"/>
  <c r="M40" i="14"/>
  <c r="AA40" i="14"/>
  <c r="AO40" i="14"/>
  <c r="Q41" i="14"/>
  <c r="AD41" i="14"/>
  <c r="F42" i="14"/>
  <c r="U42" i="14"/>
  <c r="AH42" i="14"/>
  <c r="J43" i="14"/>
  <c r="X43" i="14"/>
  <c r="V45" i="14"/>
  <c r="W20" i="14"/>
  <c r="AD22" i="14"/>
  <c r="AK24" i="14"/>
  <c r="F27" i="14"/>
  <c r="M29" i="14"/>
  <c r="AM30" i="14"/>
  <c r="Y32" i="14"/>
  <c r="AH33" i="14"/>
  <c r="R34" i="14"/>
  <c r="AM34" i="14"/>
  <c r="T35" i="14"/>
  <c r="AQ35" i="14"/>
  <c r="Y36" i="14"/>
  <c r="F37" i="14"/>
  <c r="AC37" i="14"/>
  <c r="K38" i="14"/>
  <c r="AE38" i="14"/>
  <c r="O39" i="14"/>
  <c r="AE39" i="14"/>
  <c r="AR39" i="14"/>
  <c r="T40" i="14"/>
  <c r="AI40" i="14"/>
  <c r="I41" i="14"/>
  <c r="X41" i="14"/>
  <c r="AL41" i="14"/>
  <c r="M42" i="14"/>
  <c r="AA42" i="14"/>
  <c r="AP42" i="14"/>
  <c r="P43" i="14"/>
  <c r="AE43" i="14"/>
  <c r="G44" i="14"/>
  <c r="T44" i="14"/>
  <c r="AI44" i="14"/>
  <c r="E24" i="14"/>
  <c r="E38" i="14"/>
  <c r="AP45" i="14"/>
  <c r="W47" i="14"/>
  <c r="AJ47" i="14"/>
  <c r="Z48" i="14"/>
  <c r="AO48" i="14"/>
  <c r="AC49" i="14"/>
  <c r="AR49" i="14"/>
  <c r="AG50" i="14"/>
  <c r="V51" i="14"/>
  <c r="AJ51" i="14"/>
  <c r="Z52" i="14"/>
  <c r="AM52" i="14"/>
  <c r="N45" i="14"/>
  <c r="N46" i="14"/>
  <c r="L47" i="14"/>
  <c r="L48" i="14"/>
  <c r="K49" i="14"/>
  <c r="J50" i="14"/>
  <c r="I51" i="14"/>
  <c r="I52" i="14"/>
  <c r="C20" i="14"/>
  <c r="D27" i="14"/>
  <c r="C35" i="14"/>
  <c r="D41" i="14"/>
  <c r="C49" i="14"/>
  <c r="B26" i="14"/>
  <c r="B40" i="14"/>
  <c r="AG20" i="14"/>
  <c r="I25" i="14"/>
  <c r="V29" i="14"/>
  <c r="AG32" i="14"/>
  <c r="S34" i="14"/>
  <c r="X35" i="14"/>
  <c r="AB36" i="14"/>
  <c r="AD37" i="14"/>
  <c r="AI38" i="14"/>
  <c r="AF39" i="14"/>
  <c r="U40" i="14"/>
  <c r="L41" i="14"/>
  <c r="AN41" i="14"/>
  <c r="AC42" i="14"/>
  <c r="S43" i="14"/>
  <c r="AN43" i="14"/>
  <c r="W44" i="14"/>
  <c r="AO44" i="14"/>
  <c r="E32" i="14"/>
  <c r="AR45" i="14"/>
  <c r="AD47" i="14"/>
  <c r="U48" i="14"/>
  <c r="AP48" i="14"/>
  <c r="AK49" i="14"/>
  <c r="AB50" i="14"/>
  <c r="X51" i="14"/>
  <c r="AQ51" i="14"/>
  <c r="AH52" i="14"/>
  <c r="O45" i="14"/>
  <c r="E47" i="14"/>
  <c r="F48" i="14"/>
  <c r="M49" i="14"/>
  <c r="R50" i="14"/>
  <c r="S51" i="14"/>
  <c r="D21" i="14"/>
  <c r="C31" i="14"/>
  <c r="C39" i="14"/>
  <c r="D49" i="14"/>
  <c r="B33" i="14"/>
  <c r="B49" i="14"/>
  <c r="AG45" i="14"/>
  <c r="AO22" i="14"/>
  <c r="P27" i="14"/>
  <c r="H31" i="14"/>
  <c r="AL33" i="14"/>
  <c r="AP34" i="14"/>
  <c r="AR35" i="14"/>
  <c r="J37" i="14"/>
  <c r="N38" i="14"/>
  <c r="P39" i="14"/>
  <c r="H40" i="14"/>
  <c r="AJ40" i="14"/>
  <c r="Y41" i="14"/>
  <c r="O42" i="14"/>
  <c r="AQ42" i="14"/>
  <c r="AF43" i="14"/>
  <c r="M44" i="14"/>
  <c r="AC44" i="14"/>
  <c r="E26" i="14"/>
  <c r="AJ45" i="14"/>
  <c r="AQ46" i="14"/>
  <c r="AM47" i="14"/>
  <c r="AG48" i="14"/>
  <c r="X49" i="14"/>
  <c r="T50" i="14"/>
  <c r="AN50" i="14"/>
  <c r="AE51" i="14"/>
  <c r="AA52" i="14"/>
  <c r="G45" i="14"/>
  <c r="H46" i="14"/>
  <c r="O47" i="14"/>
  <c r="R48" i="14"/>
  <c r="S49" i="14"/>
  <c r="K51" i="14"/>
  <c r="P52" i="14"/>
  <c r="C25" i="14"/>
  <c r="D35" i="14"/>
  <c r="D45" i="14"/>
  <c r="B21" i="14"/>
  <c r="B42" i="14"/>
  <c r="V45" i="11"/>
  <c r="S45" i="11"/>
  <c r="Z45" i="11"/>
  <c r="AH45" i="11"/>
  <c r="X46" i="11"/>
  <c r="AD46" i="11"/>
  <c r="H19" i="11"/>
  <c r="O19" i="11"/>
  <c r="V19" i="11"/>
  <c r="AD19" i="11"/>
  <c r="AJ19" i="11"/>
  <c r="AQ19" i="11"/>
  <c r="L20" i="11"/>
  <c r="S20" i="11"/>
  <c r="Y20" i="11"/>
  <c r="AG20" i="11"/>
  <c r="AN20" i="11"/>
  <c r="H21" i="11"/>
  <c r="P21" i="11"/>
  <c r="V21" i="11"/>
  <c r="AC21" i="11"/>
  <c r="AK21" i="11"/>
  <c r="AR21" i="11"/>
  <c r="K22" i="11"/>
  <c r="S22" i="11"/>
  <c r="Z22" i="11"/>
  <c r="AG22" i="11"/>
  <c r="AO22" i="11"/>
  <c r="H23" i="11"/>
  <c r="O23" i="11"/>
  <c r="W23" i="11"/>
  <c r="AD23" i="11"/>
  <c r="AJ23" i="11"/>
  <c r="AR23" i="11"/>
  <c r="L24" i="11"/>
  <c r="S24" i="11"/>
  <c r="AA24" i="11"/>
  <c r="AG24" i="11"/>
  <c r="AN24" i="11"/>
  <c r="I25" i="11"/>
  <c r="P25" i="11"/>
  <c r="U25" i="11"/>
  <c r="Z25" i="11"/>
  <c r="AF25" i="11"/>
  <c r="AK25" i="11"/>
  <c r="AP25" i="11"/>
  <c r="I26" i="11"/>
  <c r="N26" i="11"/>
  <c r="S26" i="11"/>
  <c r="Y26" i="11"/>
  <c r="AD26" i="11"/>
  <c r="AI26" i="11"/>
  <c r="AO26" i="11"/>
  <c r="G27" i="11"/>
  <c r="L27" i="11"/>
  <c r="R27" i="11"/>
  <c r="W27" i="11"/>
  <c r="AB27" i="11"/>
  <c r="AH27" i="11"/>
  <c r="AM27" i="11"/>
  <c r="AR27" i="11"/>
  <c r="K28" i="11"/>
  <c r="P28" i="11"/>
  <c r="U28" i="11"/>
  <c r="AA28" i="11"/>
  <c r="AF28" i="11"/>
  <c r="AK28" i="11"/>
  <c r="AQ28" i="11"/>
  <c r="I29" i="11"/>
  <c r="N29" i="11"/>
  <c r="T29" i="11"/>
  <c r="Y29" i="11"/>
  <c r="AD29" i="11"/>
  <c r="AJ29" i="11"/>
  <c r="AO29" i="11"/>
  <c r="G30" i="11"/>
  <c r="M30" i="11"/>
  <c r="R30" i="11"/>
  <c r="W30" i="11"/>
  <c r="AC30" i="11"/>
  <c r="AH30" i="11"/>
  <c r="AM30" i="11"/>
  <c r="F31" i="11"/>
  <c r="K31" i="11"/>
  <c r="P31" i="11"/>
  <c r="AC45" i="11"/>
  <c r="T46" i="11"/>
  <c r="AC46" i="11"/>
  <c r="J19" i="11"/>
  <c r="S19" i="11"/>
  <c r="AA19" i="11"/>
  <c r="AL19" i="11"/>
  <c r="H20" i="11"/>
  <c r="Q20" i="11"/>
  <c r="AB20" i="11"/>
  <c r="AJ20" i="11"/>
  <c r="F21" i="11"/>
  <c r="Q21" i="11"/>
  <c r="Z21" i="11"/>
  <c r="AH21" i="11"/>
  <c r="F22" i="11"/>
  <c r="O22" i="11"/>
  <c r="Y22" i="11"/>
  <c r="AI22" i="11"/>
  <c r="AQ22" i="11"/>
  <c r="N23" i="11"/>
  <c r="X23" i="11"/>
  <c r="AH23" i="11"/>
  <c r="AP23" i="11"/>
  <c r="M24" i="11"/>
  <c r="W24" i="11"/>
  <c r="AF24" i="11"/>
  <c r="AQ24" i="11"/>
  <c r="L25" i="11"/>
  <c r="T25" i="11"/>
  <c r="AB25" i="11"/>
  <c r="AH25" i="11"/>
  <c r="AO25" i="11"/>
  <c r="J26" i="11"/>
  <c r="Q26" i="11"/>
  <c r="W26" i="11"/>
  <c r="AE26" i="11"/>
  <c r="AL26" i="11"/>
  <c r="F27" i="11"/>
  <c r="N27" i="11"/>
  <c r="T27" i="11"/>
  <c r="AA27" i="11"/>
  <c r="AI27" i="11"/>
  <c r="AP27" i="11"/>
  <c r="I28" i="11"/>
  <c r="Q28" i="11"/>
  <c r="X28" i="11"/>
  <c r="AE28" i="11"/>
  <c r="AM28" i="11"/>
  <c r="F29" i="11"/>
  <c r="M29" i="11"/>
  <c r="U29" i="11"/>
  <c r="AB29" i="11"/>
  <c r="AH29" i="11"/>
  <c r="AP29" i="11"/>
  <c r="J30" i="11"/>
  <c r="Q30" i="11"/>
  <c r="Y30" i="11"/>
  <c r="AE30" i="11"/>
  <c r="AL30" i="11"/>
  <c r="G31" i="11"/>
  <c r="N31" i="11"/>
  <c r="T31" i="11"/>
  <c r="Z31" i="11"/>
  <c r="AE31" i="11"/>
  <c r="AJ31" i="11"/>
  <c r="AP31" i="11"/>
  <c r="H32" i="11"/>
  <c r="M32" i="11"/>
  <c r="S32" i="11"/>
  <c r="X32" i="11"/>
  <c r="AC32" i="11"/>
  <c r="AI32" i="11"/>
  <c r="AN32" i="11"/>
  <c r="F33" i="11"/>
  <c r="L33" i="11"/>
  <c r="Q33" i="11"/>
  <c r="V33" i="11"/>
  <c r="AB33" i="11"/>
  <c r="AG33" i="11"/>
  <c r="AL33" i="11"/>
  <c r="AR33" i="11"/>
  <c r="J34" i="11"/>
  <c r="O34" i="11"/>
  <c r="U34" i="11"/>
  <c r="Z34" i="11"/>
  <c r="AE34" i="11"/>
  <c r="AK34" i="11"/>
  <c r="AP34" i="11"/>
  <c r="H35" i="11"/>
  <c r="N35" i="11"/>
  <c r="S35" i="11"/>
  <c r="X35" i="11"/>
  <c r="AD35" i="11"/>
  <c r="AI35" i="11"/>
  <c r="AN35" i="11"/>
  <c r="G36" i="11"/>
  <c r="L36" i="11"/>
  <c r="Q36" i="11"/>
  <c r="W36" i="11"/>
  <c r="AB36" i="11"/>
  <c r="AG36" i="11"/>
  <c r="AM36" i="11"/>
  <c r="AR36" i="11"/>
  <c r="J37" i="11"/>
  <c r="P37" i="11"/>
  <c r="U37" i="11"/>
  <c r="Z37" i="11"/>
  <c r="AF37" i="11"/>
  <c r="AK37" i="11"/>
  <c r="AP37" i="11"/>
  <c r="I38" i="11"/>
  <c r="N38" i="11"/>
  <c r="S38" i="11"/>
  <c r="Y38" i="11"/>
  <c r="AD38" i="11"/>
  <c r="AI38" i="11"/>
  <c r="AO38" i="11"/>
  <c r="G39" i="11"/>
  <c r="L39" i="11"/>
  <c r="R39" i="11"/>
  <c r="W39" i="11"/>
  <c r="AB39" i="11"/>
  <c r="AH39" i="11"/>
  <c r="AM39" i="11"/>
  <c r="AR39" i="11"/>
  <c r="K40" i="11"/>
  <c r="P40" i="11"/>
  <c r="U40" i="11"/>
  <c r="AA40" i="11"/>
  <c r="AF40" i="11"/>
  <c r="AK40" i="11"/>
  <c r="AQ40" i="11"/>
  <c r="I41" i="11"/>
  <c r="N41" i="11"/>
  <c r="T41" i="11"/>
  <c r="Y41" i="11"/>
  <c r="AD41" i="11"/>
  <c r="AJ41" i="11"/>
  <c r="AO41" i="11"/>
  <c r="G42" i="11"/>
  <c r="M42" i="11"/>
  <c r="R42" i="11"/>
  <c r="W42" i="11"/>
  <c r="AC42" i="11"/>
  <c r="AH42" i="11"/>
  <c r="AM42" i="11"/>
  <c r="F43" i="11"/>
  <c r="K43" i="11"/>
  <c r="P43" i="11"/>
  <c r="V43" i="11"/>
  <c r="AA43" i="11"/>
  <c r="AF43" i="11"/>
  <c r="AL43" i="11"/>
  <c r="AQ43" i="11"/>
  <c r="I44" i="11"/>
  <c r="O44" i="11"/>
  <c r="T44" i="11"/>
  <c r="Y44" i="11"/>
  <c r="AE44" i="11"/>
  <c r="AJ44" i="11"/>
  <c r="AO44" i="11"/>
  <c r="E22" i="11"/>
  <c r="E27" i="11"/>
  <c r="E32" i="11"/>
  <c r="E38" i="11"/>
  <c r="E43" i="11"/>
  <c r="AU19" i="11"/>
  <c r="AS20" i="11"/>
  <c r="AX20" i="11"/>
  <c r="AU21" i="11"/>
  <c r="AY21" i="11"/>
  <c r="AU22" i="11"/>
  <c r="AY22" i="11"/>
  <c r="AU23" i="11"/>
  <c r="AY23" i="11"/>
  <c r="AU24" i="11"/>
  <c r="AY24" i="11"/>
  <c r="AU25" i="11"/>
  <c r="AY25" i="11"/>
  <c r="AU26" i="11"/>
  <c r="AY26" i="11"/>
  <c r="AU27" i="11"/>
  <c r="AY27" i="11"/>
  <c r="AU28" i="11"/>
  <c r="AY28" i="11"/>
  <c r="AU29" i="11"/>
  <c r="AY29" i="11"/>
  <c r="AU30" i="11"/>
  <c r="AY30" i="11"/>
  <c r="AU31" i="11"/>
  <c r="AY31" i="11"/>
  <c r="AU32" i="11"/>
  <c r="AY32" i="11"/>
  <c r="AU33" i="11"/>
  <c r="AY33" i="11"/>
  <c r="AU34" i="11"/>
  <c r="AY34" i="11"/>
  <c r="AU35" i="11"/>
  <c r="AY35" i="11"/>
  <c r="AU36" i="11"/>
  <c r="AY36" i="11"/>
  <c r="AU37" i="11"/>
  <c r="AY37" i="11"/>
  <c r="AU38" i="11"/>
  <c r="AY38" i="11"/>
  <c r="AU39" i="11"/>
  <c r="AY39" i="11"/>
  <c r="AU40" i="11"/>
  <c r="AY40" i="11"/>
  <c r="AU41" i="11"/>
  <c r="AY41" i="11"/>
  <c r="AU42" i="11"/>
  <c r="AY42" i="11"/>
  <c r="AU43" i="11"/>
  <c r="AY43" i="11"/>
  <c r="AU44" i="11"/>
  <c r="AY44" i="11"/>
  <c r="AL45" i="11"/>
  <c r="AP45" i="11"/>
  <c r="AT45" i="11"/>
  <c r="AX45" i="11"/>
  <c r="AK46" i="11"/>
  <c r="AO46" i="11"/>
  <c r="AS46" i="11"/>
  <c r="AW46" i="11"/>
  <c r="S47" i="11"/>
  <c r="W47" i="11"/>
  <c r="AA47" i="11"/>
  <c r="AE47" i="11"/>
  <c r="AI47" i="11"/>
  <c r="AM47" i="11"/>
  <c r="AQ47" i="11"/>
  <c r="AU47" i="11"/>
  <c r="AY47" i="11"/>
  <c r="U48" i="11"/>
  <c r="Y48" i="11"/>
  <c r="AC48" i="11"/>
  <c r="AG48" i="11"/>
  <c r="AK48" i="11"/>
  <c r="AO48" i="11"/>
  <c r="AS48" i="11"/>
  <c r="AW48" i="11"/>
  <c r="S49" i="11"/>
  <c r="W49" i="11"/>
  <c r="AA49" i="11"/>
  <c r="AE49" i="11"/>
  <c r="AI49" i="11"/>
  <c r="AM49" i="11"/>
  <c r="AQ49" i="11"/>
  <c r="AU49" i="11"/>
  <c r="AY49" i="11"/>
  <c r="U50" i="11"/>
  <c r="Y50" i="11"/>
  <c r="AC50" i="11"/>
  <c r="AG50" i="11"/>
  <c r="AK50" i="11"/>
  <c r="AO50" i="11"/>
  <c r="AS50" i="11"/>
  <c r="AW50" i="11"/>
  <c r="S51" i="11"/>
  <c r="W51" i="11"/>
  <c r="AA51" i="11"/>
  <c r="AE51" i="11"/>
  <c r="AI51" i="11"/>
  <c r="AM51" i="11"/>
  <c r="AQ51" i="11"/>
  <c r="AU51" i="11"/>
  <c r="AY51" i="11"/>
  <c r="U52" i="11"/>
  <c r="Y52" i="11"/>
  <c r="AC52" i="11"/>
  <c r="AG52" i="11"/>
  <c r="AK52" i="11"/>
  <c r="AO52" i="11"/>
  <c r="AS52" i="11"/>
  <c r="AW52" i="11"/>
  <c r="S53" i="11"/>
  <c r="W53" i="11"/>
  <c r="AA53" i="11"/>
  <c r="AE53" i="11"/>
  <c r="AI53" i="11"/>
  <c r="AM53" i="11"/>
  <c r="AQ53" i="11"/>
  <c r="AU53" i="11"/>
  <c r="AY53" i="11"/>
  <c r="U54" i="11"/>
  <c r="Y54" i="11"/>
  <c r="AC54" i="11"/>
  <c r="AG54" i="11"/>
  <c r="AK54" i="11"/>
  <c r="AO54" i="11"/>
  <c r="AS54" i="11"/>
  <c r="AW54" i="11"/>
  <c r="S55" i="11"/>
  <c r="W55" i="11"/>
  <c r="AA55" i="11"/>
  <c r="AE55" i="11"/>
  <c r="AI55" i="11"/>
  <c r="AM55" i="11"/>
  <c r="AQ55" i="11"/>
  <c r="AU55" i="11"/>
  <c r="AY55" i="11"/>
  <c r="U56" i="11"/>
  <c r="Y56" i="11"/>
  <c r="AC56" i="11"/>
  <c r="AG56" i="11"/>
  <c r="AK56" i="11"/>
  <c r="AO56" i="11"/>
  <c r="AS56" i="11"/>
  <c r="AW56" i="11"/>
  <c r="S57" i="11"/>
  <c r="W57" i="11"/>
  <c r="AA57" i="11"/>
  <c r="AE57" i="11"/>
  <c r="AI57" i="11"/>
  <c r="AM57" i="11"/>
  <c r="AQ57" i="11"/>
  <c r="AU57" i="11"/>
  <c r="AY57" i="11"/>
  <c r="U58" i="11"/>
  <c r="Y58" i="11"/>
  <c r="AC58" i="11"/>
  <c r="AG58" i="11"/>
  <c r="AK58" i="11"/>
  <c r="AO58" i="11"/>
  <c r="AS58" i="11"/>
  <c r="AW58" i="11"/>
  <c r="S59" i="11"/>
  <c r="W59" i="11"/>
  <c r="AA59" i="11"/>
  <c r="AE59" i="11"/>
  <c r="AI59" i="11"/>
  <c r="AM59" i="11"/>
  <c r="AQ59" i="11"/>
  <c r="AU59" i="11"/>
  <c r="AY59" i="11"/>
  <c r="U60" i="11"/>
  <c r="Y60" i="11"/>
  <c r="AC60" i="11"/>
  <c r="AG60" i="11"/>
  <c r="AK60" i="11"/>
  <c r="AO60" i="11"/>
  <c r="AS60" i="11"/>
  <c r="AW60" i="11"/>
  <c r="E45" i="11"/>
  <c r="I45" i="11"/>
  <c r="M45" i="11"/>
  <c r="Q45" i="11"/>
  <c r="G46" i="11"/>
  <c r="K46" i="11"/>
  <c r="O46" i="11"/>
  <c r="E47" i="11"/>
  <c r="I47" i="11"/>
  <c r="M47" i="11"/>
  <c r="Q47" i="11"/>
  <c r="G48" i="11"/>
  <c r="K48" i="11"/>
  <c r="O48" i="11"/>
  <c r="W45" i="11"/>
  <c r="AE45" i="11"/>
  <c r="Y46" i="11"/>
  <c r="AH46" i="11"/>
  <c r="N19" i="11"/>
  <c r="X19" i="11"/>
  <c r="AF19" i="11"/>
  <c r="AP19" i="11"/>
  <c r="M20" i="11"/>
  <c r="W20" i="11"/>
  <c r="AE20" i="11"/>
  <c r="AO20" i="11"/>
  <c r="L21" i="11"/>
  <c r="U21" i="11"/>
  <c r="AF21" i="11"/>
  <c r="AN21" i="11"/>
  <c r="J22" i="11"/>
  <c r="U22" i="11"/>
  <c r="AD22" i="11"/>
  <c r="AL22" i="11"/>
  <c r="J23" i="11"/>
  <c r="S23" i="11"/>
  <c r="AB23" i="11"/>
  <c r="AM23" i="11"/>
  <c r="H24" i="11"/>
  <c r="Q24" i="11"/>
  <c r="AB24" i="11"/>
  <c r="AK24" i="11"/>
  <c r="F25" i="11"/>
  <c r="Q25" i="11"/>
  <c r="X25" i="11"/>
  <c r="AD25" i="11"/>
  <c r="AL25" i="11"/>
  <c r="F26" i="11"/>
  <c r="M26" i="11"/>
  <c r="U26" i="11"/>
  <c r="AA26" i="11"/>
  <c r="AH26" i="11"/>
  <c r="AP26" i="11"/>
  <c r="J27" i="11"/>
  <c r="P27" i="11"/>
  <c r="X27" i="11"/>
  <c r="AE27" i="11"/>
  <c r="AL27" i="11"/>
  <c r="G28" i="11"/>
  <c r="M28" i="11"/>
  <c r="T28" i="11"/>
  <c r="AB28" i="11"/>
  <c r="AI28" i="11"/>
  <c r="AO28" i="11"/>
  <c r="J29" i="11"/>
  <c r="Q29" i="11"/>
  <c r="X29" i="11"/>
  <c r="AF29" i="11"/>
  <c r="AL29" i="11"/>
  <c r="F30" i="11"/>
  <c r="N30" i="11"/>
  <c r="U30" i="11"/>
  <c r="AA30" i="11"/>
  <c r="AI30" i="11"/>
  <c r="AP30" i="11"/>
  <c r="J31" i="11"/>
  <c r="R31" i="11"/>
  <c r="W31" i="11"/>
  <c r="AB31" i="11"/>
  <c r="AH31" i="11"/>
  <c r="AM31" i="11"/>
  <c r="AR31" i="11"/>
  <c r="K32" i="11"/>
  <c r="P32" i="11"/>
  <c r="U32" i="11"/>
  <c r="AA32" i="11"/>
  <c r="AF32" i="11"/>
  <c r="AK32" i="11"/>
  <c r="AQ32" i="11"/>
  <c r="I33" i="11"/>
  <c r="N33" i="11"/>
  <c r="T33" i="11"/>
  <c r="Y33" i="11"/>
  <c r="AD33" i="11"/>
  <c r="AJ33" i="11"/>
  <c r="AO33" i="11"/>
  <c r="G34" i="11"/>
  <c r="M34" i="11"/>
  <c r="R34" i="11"/>
  <c r="W34" i="11"/>
  <c r="AC34" i="11"/>
  <c r="AH34" i="11"/>
  <c r="AM34" i="11"/>
  <c r="F35" i="11"/>
  <c r="K35" i="11"/>
  <c r="P35" i="11"/>
  <c r="V35" i="11"/>
  <c r="AA35" i="11"/>
  <c r="AF35" i="11"/>
  <c r="AL35" i="11"/>
  <c r="AQ35" i="11"/>
  <c r="I36" i="11"/>
  <c r="O36" i="11"/>
  <c r="T36" i="11"/>
  <c r="Y36" i="11"/>
  <c r="AE36" i="11"/>
  <c r="AJ36" i="11"/>
  <c r="AO36" i="11"/>
  <c r="H37" i="11"/>
  <c r="M37" i="11"/>
  <c r="R37" i="11"/>
  <c r="X37" i="11"/>
  <c r="AC37" i="11"/>
  <c r="AH37" i="11"/>
  <c r="AN37" i="11"/>
  <c r="F38" i="11"/>
  <c r="K38" i="11"/>
  <c r="Q38" i="11"/>
  <c r="V38" i="11"/>
  <c r="AA38" i="11"/>
  <c r="AG38" i="11"/>
  <c r="AL38" i="11"/>
  <c r="AQ38" i="11"/>
  <c r="J39" i="11"/>
  <c r="O39" i="11"/>
  <c r="T39" i="11"/>
  <c r="Z39" i="11"/>
  <c r="AE39" i="11"/>
  <c r="AJ39" i="11"/>
  <c r="AP39" i="11"/>
  <c r="H40" i="11"/>
  <c r="M40" i="11"/>
  <c r="S40" i="11"/>
  <c r="X40" i="11"/>
  <c r="AC40" i="11"/>
  <c r="AI40" i="11"/>
  <c r="AN40" i="11"/>
  <c r="F41" i="11"/>
  <c r="L41" i="11"/>
  <c r="Q41" i="11"/>
  <c r="V41" i="11"/>
  <c r="AB41" i="11"/>
  <c r="AG41" i="11"/>
  <c r="AL41" i="11"/>
  <c r="AR41" i="11"/>
  <c r="J42" i="11"/>
  <c r="O42" i="11"/>
  <c r="U42" i="11"/>
  <c r="Z42" i="11"/>
  <c r="AE42" i="11"/>
  <c r="AK42" i="11"/>
  <c r="AP42" i="11"/>
  <c r="H43" i="11"/>
  <c r="N43" i="11"/>
  <c r="S43" i="11"/>
  <c r="X43" i="11"/>
  <c r="AD43" i="11"/>
  <c r="AI43" i="11"/>
  <c r="AN43" i="11"/>
  <c r="G44" i="11"/>
  <c r="L44" i="11"/>
  <c r="Q44" i="11"/>
  <c r="W44" i="11"/>
  <c r="AB44" i="11"/>
  <c r="AG44" i="11"/>
  <c r="AM44" i="11"/>
  <c r="AR44" i="11"/>
  <c r="E24" i="11"/>
  <c r="E30" i="11"/>
  <c r="E35" i="11"/>
  <c r="E40" i="11"/>
  <c r="AS19" i="11"/>
  <c r="AX19" i="11"/>
  <c r="AU20" i="11"/>
  <c r="AS21" i="11"/>
  <c r="AW21" i="11"/>
  <c r="AS22" i="11"/>
  <c r="AW22" i="11"/>
  <c r="AS23" i="11"/>
  <c r="AW23" i="11"/>
  <c r="AS24" i="11"/>
  <c r="AW24" i="11"/>
  <c r="AS25" i="11"/>
  <c r="AW25" i="11"/>
  <c r="AS26" i="11"/>
  <c r="AW26" i="11"/>
  <c r="AS27" i="11"/>
  <c r="AW27" i="11"/>
  <c r="AS28" i="11"/>
  <c r="AW28" i="11"/>
  <c r="AS29" i="11"/>
  <c r="AW29" i="11"/>
  <c r="AS30" i="11"/>
  <c r="AW30" i="11"/>
  <c r="AS31" i="11"/>
  <c r="AW31" i="11"/>
  <c r="AS32" i="11"/>
  <c r="AW32" i="11"/>
  <c r="AS33" i="11"/>
  <c r="AW33" i="11"/>
  <c r="AS34" i="11"/>
  <c r="AW34" i="11"/>
  <c r="AS35" i="11"/>
  <c r="AW35" i="11"/>
  <c r="AS36" i="11"/>
  <c r="AW36" i="11"/>
  <c r="AS37" i="11"/>
  <c r="AW37" i="11"/>
  <c r="AS38" i="11"/>
  <c r="AW38" i="11"/>
  <c r="AS39" i="11"/>
  <c r="AW39" i="11"/>
  <c r="AS40" i="11"/>
  <c r="AW40" i="11"/>
  <c r="AS41" i="11"/>
  <c r="AW41" i="11"/>
  <c r="AS42" i="11"/>
  <c r="AW42" i="11"/>
  <c r="AS43" i="11"/>
  <c r="AW43" i="11"/>
  <c r="AS44" i="11"/>
  <c r="AW44" i="11"/>
  <c r="AJ45" i="11"/>
  <c r="AN45" i="11"/>
  <c r="AR45" i="11"/>
  <c r="AV45" i="11"/>
  <c r="AZ45" i="11"/>
  <c r="AM46" i="11"/>
  <c r="AQ46" i="11"/>
  <c r="AU46" i="11"/>
  <c r="AY46" i="11"/>
  <c r="U47" i="11"/>
  <c r="Y47" i="11"/>
  <c r="AC47" i="11"/>
  <c r="AG47" i="11"/>
  <c r="AK47" i="11"/>
  <c r="AO47" i="11"/>
  <c r="AS47" i="11"/>
  <c r="AW47" i="11"/>
  <c r="S48" i="11"/>
  <c r="W48" i="11"/>
  <c r="AA48" i="11"/>
  <c r="AE48" i="11"/>
  <c r="AI48" i="11"/>
  <c r="AM48" i="11"/>
  <c r="AQ48" i="11"/>
  <c r="AU48" i="11"/>
  <c r="AY48" i="11"/>
  <c r="U49" i="11"/>
  <c r="Y49" i="11"/>
  <c r="AC49" i="11"/>
  <c r="AG49" i="11"/>
  <c r="AK49" i="11"/>
  <c r="AO49" i="11"/>
  <c r="AS49" i="11"/>
  <c r="AW49" i="11"/>
  <c r="S50" i="11"/>
  <c r="W50" i="11"/>
  <c r="AA50" i="11"/>
  <c r="AE50" i="11"/>
  <c r="AI50" i="11"/>
  <c r="AM50" i="11"/>
  <c r="AQ50" i="11"/>
  <c r="AU50" i="11"/>
  <c r="AY50" i="11"/>
  <c r="U51" i="11"/>
  <c r="Y51" i="11"/>
  <c r="AC51" i="11"/>
  <c r="AG51" i="11"/>
  <c r="AK51" i="11"/>
  <c r="AO51" i="11"/>
  <c r="AS51" i="11"/>
  <c r="AW51" i="11"/>
  <c r="S52" i="11"/>
  <c r="W52" i="11"/>
  <c r="AA52" i="11"/>
  <c r="AE52" i="11"/>
  <c r="AI52" i="11"/>
  <c r="AM52" i="11"/>
  <c r="AQ52" i="11"/>
  <c r="AU52" i="11"/>
  <c r="AY52" i="11"/>
  <c r="U53" i="11"/>
  <c r="Y53" i="11"/>
  <c r="AC53" i="11"/>
  <c r="AG53" i="11"/>
  <c r="AK53" i="11"/>
  <c r="AO53" i="11"/>
  <c r="AS53" i="11"/>
  <c r="AW53" i="11"/>
  <c r="S54" i="11"/>
  <c r="W54" i="11"/>
  <c r="AA54" i="11"/>
  <c r="AE54" i="11"/>
  <c r="AI54" i="11"/>
  <c r="AM54" i="11"/>
  <c r="AQ54" i="11"/>
  <c r="AU54" i="11"/>
  <c r="AY54" i="11"/>
  <c r="U55" i="11"/>
  <c r="Y55" i="11"/>
  <c r="AC55" i="11"/>
  <c r="AG55" i="11"/>
  <c r="AK55" i="11"/>
  <c r="AO55" i="11"/>
  <c r="AS55" i="11"/>
  <c r="AW55" i="11"/>
  <c r="S56" i="11"/>
  <c r="W56" i="11"/>
  <c r="AA56" i="11"/>
  <c r="AE56" i="11"/>
  <c r="AI56" i="11"/>
  <c r="AM56" i="11"/>
  <c r="AQ56" i="11"/>
  <c r="AU56" i="11"/>
  <c r="AY56" i="11"/>
  <c r="U57" i="11"/>
  <c r="Y57" i="11"/>
  <c r="AC57" i="11"/>
  <c r="AG57" i="11"/>
  <c r="AK57" i="11"/>
  <c r="AO57" i="11"/>
  <c r="AS57" i="11"/>
  <c r="AW57" i="11"/>
  <c r="S58" i="11"/>
  <c r="W58" i="11"/>
  <c r="AA58" i="11"/>
  <c r="AE58" i="11"/>
  <c r="AI58" i="11"/>
  <c r="AM58" i="11"/>
  <c r="AQ58" i="11"/>
  <c r="AU58" i="11"/>
  <c r="AY58" i="11"/>
  <c r="U59" i="11"/>
  <c r="Y59" i="11"/>
  <c r="AC59" i="11"/>
  <c r="AG59" i="11"/>
  <c r="AK59" i="11"/>
  <c r="AO59" i="11"/>
  <c r="AS59" i="11"/>
  <c r="AW59" i="11"/>
  <c r="S60" i="11"/>
  <c r="W60" i="11"/>
  <c r="AA60" i="11"/>
  <c r="AE60" i="11"/>
  <c r="AI60" i="11"/>
  <c r="AM60" i="11"/>
  <c r="AQ60" i="11"/>
  <c r="AU60" i="11"/>
  <c r="AY60" i="11"/>
  <c r="G45" i="11"/>
  <c r="K45" i="11"/>
  <c r="O45" i="11"/>
  <c r="E46" i="11"/>
  <c r="I46" i="11"/>
  <c r="M46" i="11"/>
  <c r="Q46" i="11"/>
  <c r="G47" i="11"/>
  <c r="K47" i="11"/>
  <c r="O47" i="11"/>
  <c r="E48" i="11"/>
  <c r="I48" i="11"/>
  <c r="M48" i="11"/>
  <c r="Q48" i="11"/>
  <c r="G49" i="11"/>
  <c r="K49" i="11"/>
  <c r="O49" i="11"/>
  <c r="E50" i="11"/>
  <c r="I50" i="11"/>
  <c r="M50" i="11"/>
  <c r="Q50" i="11"/>
  <c r="G51" i="11"/>
  <c r="K51" i="11"/>
  <c r="O51" i="11"/>
  <c r="E52" i="11"/>
  <c r="I52" i="11"/>
  <c r="M52" i="11"/>
  <c r="Q52" i="11"/>
  <c r="G53" i="11"/>
  <c r="K53" i="11"/>
  <c r="O53" i="11"/>
  <c r="E54" i="11"/>
  <c r="I54" i="11"/>
  <c r="M54" i="11"/>
  <c r="Q54" i="11"/>
  <c r="G55" i="11"/>
  <c r="K55" i="11"/>
  <c r="O55" i="11"/>
  <c r="E56" i="11"/>
  <c r="I56" i="11"/>
  <c r="M56" i="11"/>
  <c r="Q56" i="11"/>
  <c r="G57" i="11"/>
  <c r="K57" i="11"/>
  <c r="O57" i="11"/>
  <c r="E58" i="11"/>
  <c r="I58" i="11"/>
  <c r="M58" i="11"/>
  <c r="Q58" i="11"/>
  <c r="G59" i="11"/>
  <c r="K59" i="11"/>
  <c r="O59" i="11"/>
  <c r="E60" i="11"/>
  <c r="I60" i="11"/>
  <c r="M60" i="11"/>
  <c r="Q60" i="11"/>
  <c r="C20" i="11"/>
  <c r="C22" i="11"/>
  <c r="C24" i="11"/>
  <c r="C26" i="11"/>
  <c r="C28" i="11"/>
  <c r="C30" i="11"/>
  <c r="C32" i="11"/>
  <c r="C34" i="11"/>
  <c r="C36" i="11"/>
  <c r="C38" i="11"/>
  <c r="C40" i="11"/>
  <c r="C42" i="11"/>
  <c r="C44" i="11"/>
  <c r="C46" i="11"/>
  <c r="C48" i="11"/>
  <c r="C50" i="11"/>
  <c r="C52" i="11"/>
  <c r="C54" i="11"/>
  <c r="C56" i="11"/>
  <c r="C58" i="11"/>
  <c r="C60" i="11"/>
  <c r="B22" i="11"/>
  <c r="B26" i="11"/>
  <c r="B30" i="11"/>
  <c r="B34" i="11"/>
  <c r="B38" i="11"/>
  <c r="B42" i="11"/>
  <c r="B46" i="11"/>
  <c r="B50" i="11"/>
  <c r="B54" i="11"/>
  <c r="B58" i="11"/>
  <c r="AI46" i="16"/>
  <c r="AJ47" i="16"/>
  <c r="U48" i="16"/>
  <c r="AD48" i="16"/>
  <c r="AO48" i="16"/>
  <c r="X49" i="16"/>
  <c r="AG49" i="16"/>
  <c r="S50" i="16"/>
  <c r="AB50" i="16"/>
  <c r="AJ50" i="16"/>
  <c r="V51" i="16"/>
  <c r="AE51" i="16"/>
  <c r="AN51" i="16"/>
  <c r="Z52" i="16"/>
  <c r="AH52" i="16"/>
  <c r="R53" i="16"/>
  <c r="AC53" i="16"/>
  <c r="AL53" i="16"/>
  <c r="G46" i="16"/>
  <c r="D47" i="16"/>
  <c r="M47" i="16"/>
  <c r="I48" i="16"/>
  <c r="E49" i="16"/>
  <c r="M49" i="16"/>
  <c r="I50" i="16"/>
  <c r="E51" i="16"/>
  <c r="O51" i="16"/>
  <c r="I52" i="16"/>
  <c r="E53" i="16"/>
  <c r="O53" i="16"/>
  <c r="B46" i="16"/>
  <c r="AA46" i="16"/>
  <c r="S47" i="16"/>
  <c r="AB47" i="16"/>
  <c r="I21" i="16"/>
  <c r="R21" i="16"/>
  <c r="Z21" i="16"/>
  <c r="AK21" i="16"/>
  <c r="G22" i="16"/>
  <c r="P22" i="16"/>
  <c r="AA22" i="16"/>
  <c r="AI22" i="16"/>
  <c r="E23" i="16"/>
  <c r="P23" i="16"/>
  <c r="Y23" i="16"/>
  <c r="AG23" i="16"/>
  <c r="E24" i="16"/>
  <c r="N24" i="16"/>
  <c r="X24" i="16"/>
  <c r="AH24" i="16"/>
  <c r="C25" i="16"/>
  <c r="M25" i="16"/>
  <c r="W25" i="16"/>
  <c r="AG25" i="16"/>
  <c r="AO25" i="16"/>
  <c r="L26" i="16"/>
  <c r="V26" i="16"/>
  <c r="AE26" i="16"/>
  <c r="C27" i="16"/>
  <c r="K27" i="16"/>
  <c r="T27" i="16"/>
  <c r="AE27" i="16"/>
  <c r="AN27" i="16"/>
  <c r="H28" i="16"/>
  <c r="N28" i="16"/>
  <c r="V28" i="16"/>
  <c r="AC28" i="16"/>
  <c r="AJ28" i="16"/>
  <c r="C29" i="16"/>
  <c r="H29" i="16"/>
  <c r="M29" i="16"/>
  <c r="S29" i="16"/>
  <c r="X29" i="16"/>
  <c r="AC29" i="16"/>
  <c r="AI29" i="16"/>
  <c r="AN29" i="16"/>
  <c r="F30" i="16"/>
  <c r="L30" i="16"/>
  <c r="Q30" i="16"/>
  <c r="V30" i="16"/>
  <c r="AB30" i="16"/>
  <c r="AG30" i="16"/>
  <c r="AL30" i="16"/>
  <c r="E31" i="16"/>
  <c r="J31" i="16"/>
  <c r="O31" i="16"/>
  <c r="U31" i="16"/>
  <c r="Z31" i="16"/>
  <c r="AE31" i="16"/>
  <c r="AK31" i="16"/>
  <c r="C32" i="16"/>
  <c r="H32" i="16"/>
  <c r="N32" i="16"/>
  <c r="S32" i="16"/>
  <c r="X32" i="16"/>
  <c r="AD32" i="16"/>
  <c r="AI32" i="16"/>
  <c r="AN32" i="16"/>
  <c r="G33" i="16"/>
  <c r="L33" i="16"/>
  <c r="Q33" i="16"/>
  <c r="W33" i="16"/>
  <c r="AB33" i="16"/>
  <c r="AG33" i="16"/>
  <c r="AM33" i="16"/>
  <c r="E34" i="16"/>
  <c r="J34" i="16"/>
  <c r="P34" i="16"/>
  <c r="U34" i="16"/>
  <c r="Z34" i="16"/>
  <c r="AF34" i="16"/>
  <c r="AK34" i="16"/>
  <c r="C35" i="16"/>
  <c r="I35" i="16"/>
  <c r="N35" i="16"/>
  <c r="S35" i="16"/>
  <c r="Y35" i="16"/>
  <c r="AD35" i="16"/>
  <c r="AI35" i="16"/>
  <c r="AO35" i="16"/>
  <c r="G36" i="16"/>
  <c r="L36" i="16"/>
  <c r="R36" i="16"/>
  <c r="W36" i="16"/>
  <c r="AB36" i="16"/>
  <c r="AH36" i="16"/>
  <c r="AM36" i="16"/>
  <c r="E37" i="16"/>
  <c r="K37" i="16"/>
  <c r="P37" i="16"/>
  <c r="U37" i="16"/>
  <c r="AA37" i="16"/>
  <c r="AF37" i="16"/>
  <c r="AK37" i="16"/>
  <c r="D38" i="16"/>
  <c r="I38" i="16"/>
  <c r="N38" i="16"/>
  <c r="T38" i="16"/>
  <c r="Y38" i="16"/>
  <c r="AD38" i="16"/>
  <c r="AJ38" i="16"/>
  <c r="AO38" i="16"/>
  <c r="G39" i="16"/>
  <c r="M39" i="16"/>
  <c r="R39" i="16"/>
  <c r="W39" i="16"/>
  <c r="AC39" i="16"/>
  <c r="AH39" i="16"/>
  <c r="AM39" i="16"/>
  <c r="F40" i="16"/>
  <c r="K40" i="16"/>
  <c r="P40" i="16"/>
  <c r="V40" i="16"/>
  <c r="AA40" i="16"/>
  <c r="AF40" i="16"/>
  <c r="AL40" i="16"/>
  <c r="D41" i="16"/>
  <c r="I41" i="16"/>
  <c r="O41" i="16"/>
  <c r="T41" i="16"/>
  <c r="Y41" i="16"/>
  <c r="AE41" i="16"/>
  <c r="AJ41" i="16"/>
  <c r="AO41" i="16"/>
  <c r="H42" i="16"/>
  <c r="AN46" i="16"/>
  <c r="S48" i="16"/>
  <c r="AG48" i="16"/>
  <c r="R49" i="16"/>
  <c r="AF49" i="16"/>
  <c r="T50" i="16"/>
  <c r="AG50" i="16"/>
  <c r="S51" i="16"/>
  <c r="AF51" i="16"/>
  <c r="U52" i="16"/>
  <c r="AG52" i="16"/>
  <c r="V53" i="16"/>
  <c r="AG53" i="16"/>
  <c r="F46" i="16"/>
  <c r="G47" i="16"/>
  <c r="E48" i="16"/>
  <c r="O48" i="16"/>
  <c r="P49" i="16"/>
  <c r="N50" i="16"/>
  <c r="L51" i="16"/>
  <c r="M52" i="16"/>
  <c r="I53" i="16"/>
  <c r="B51" i="16"/>
  <c r="AB46" i="16"/>
  <c r="X47" i="16"/>
  <c r="E21" i="16"/>
  <c r="S21" i="16"/>
  <c r="AE21" i="16"/>
  <c r="F22" i="16"/>
  <c r="S22" i="16"/>
  <c r="AD22" i="16"/>
  <c r="D23" i="16"/>
  <c r="Q23" i="16"/>
  <c r="AE23" i="16"/>
  <c r="AO23" i="16"/>
  <c r="P24" i="16"/>
  <c r="AC24" i="16"/>
  <c r="AO24" i="16"/>
  <c r="Q25" i="16"/>
  <c r="AA25" i="16"/>
  <c r="AM25" i="16"/>
  <c r="O26" i="16"/>
  <c r="AA26" i="16"/>
  <c r="AL26" i="16"/>
  <c r="M27" i="16"/>
  <c r="Y27" i="16"/>
  <c r="AK27" i="16"/>
  <c r="I28" i="16"/>
  <c r="R28" i="16"/>
  <c r="AB28" i="16"/>
  <c r="AL28" i="16"/>
  <c r="E29" i="16"/>
  <c r="L29" i="16"/>
  <c r="T29" i="16"/>
  <c r="AA29" i="16"/>
  <c r="AG29" i="16"/>
  <c r="AO29" i="16"/>
  <c r="I30" i="16"/>
  <c r="P30" i="16"/>
  <c r="X30" i="16"/>
  <c r="AD30" i="16"/>
  <c r="AK30" i="16"/>
  <c r="F31" i="16"/>
  <c r="M31" i="16"/>
  <c r="S31" i="16"/>
  <c r="AA31" i="16"/>
  <c r="AH31" i="16"/>
  <c r="AO31" i="16"/>
  <c r="J32" i="16"/>
  <c r="P32" i="16"/>
  <c r="W32" i="16"/>
  <c r="AE32" i="16"/>
  <c r="AL32" i="16"/>
  <c r="E33" i="16"/>
  <c r="M33" i="16"/>
  <c r="T33" i="16"/>
  <c r="AA33" i="16"/>
  <c r="AI33" i="16"/>
  <c r="AO33" i="16"/>
  <c r="I34" i="16"/>
  <c r="Q34" i="16"/>
  <c r="X34" i="16"/>
  <c r="AD34" i="16"/>
  <c r="AL34" i="16"/>
  <c r="F35" i="16"/>
  <c r="M35" i="16"/>
  <c r="U35" i="16"/>
  <c r="AA35" i="16"/>
  <c r="AH35" i="16"/>
  <c r="C36" i="16"/>
  <c r="J36" i="16"/>
  <c r="P36" i="16"/>
  <c r="X36" i="16"/>
  <c r="AE36" i="16"/>
  <c r="AL36" i="16"/>
  <c r="G37" i="16"/>
  <c r="M37" i="16"/>
  <c r="T37" i="16"/>
  <c r="AB37" i="16"/>
  <c r="AI37" i="16"/>
  <c r="AO37" i="16"/>
  <c r="J38" i="16"/>
  <c r="Q38" i="16"/>
  <c r="X38" i="16"/>
  <c r="AF38" i="16"/>
  <c r="AL38" i="16"/>
  <c r="F39" i="16"/>
  <c r="N39" i="16"/>
  <c r="U39" i="16"/>
  <c r="AA39" i="16"/>
  <c r="AI39" i="16"/>
  <c r="C40" i="16"/>
  <c r="J40" i="16"/>
  <c r="R40" i="16"/>
  <c r="X40" i="16"/>
  <c r="AE40" i="16"/>
  <c r="AM40" i="16"/>
  <c r="G41" i="16"/>
  <c r="M41" i="16"/>
  <c r="U41" i="16"/>
  <c r="AB41" i="16"/>
  <c r="AI41" i="16"/>
  <c r="D42" i="16"/>
  <c r="J42" i="16"/>
  <c r="P42" i="16"/>
  <c r="U42" i="16"/>
  <c r="Z42" i="16"/>
  <c r="AF42" i="16"/>
  <c r="AK42" i="16"/>
  <c r="C43" i="16"/>
  <c r="I43" i="16"/>
  <c r="N43" i="16"/>
  <c r="S43" i="16"/>
  <c r="Y43" i="16"/>
  <c r="AD43" i="16"/>
  <c r="AI43" i="16"/>
  <c r="AO43" i="16"/>
  <c r="G44" i="16"/>
  <c r="L44" i="16"/>
  <c r="R44" i="16"/>
  <c r="W44" i="16"/>
  <c r="AB44" i="16"/>
  <c r="AH44" i="16"/>
  <c r="AM44" i="16"/>
  <c r="E45" i="16"/>
  <c r="K45" i="16"/>
  <c r="P45" i="16"/>
  <c r="U45" i="16"/>
  <c r="AA45" i="16"/>
  <c r="AF45" i="16"/>
  <c r="AK45" i="16"/>
  <c r="B23" i="16"/>
  <c r="B28" i="16"/>
  <c r="B33" i="16"/>
  <c r="B39" i="16"/>
  <c r="B44" i="16"/>
  <c r="AG46" i="16"/>
  <c r="AM47" i="16"/>
  <c r="Z48" i="16"/>
  <c r="AK48" i="16"/>
  <c r="Z49" i="16"/>
  <c r="AL49" i="16"/>
  <c r="Y50" i="16"/>
  <c r="AN50" i="16"/>
  <c r="Z51" i="16"/>
  <c r="AL51" i="16"/>
  <c r="AA52" i="16"/>
  <c r="AM52" i="16"/>
  <c r="Y53" i="16"/>
  <c r="AN53" i="16"/>
  <c r="M46" i="16"/>
  <c r="L47" i="16"/>
  <c r="K48" i="16"/>
  <c r="H49" i="16"/>
  <c r="G50" i="16"/>
  <c r="G51" i="16"/>
  <c r="F52" i="16"/>
  <c r="C53" i="16"/>
  <c r="P53" i="16"/>
  <c r="U46" i="16"/>
  <c r="Q47" i="16"/>
  <c r="AF47" i="16"/>
  <c r="M21" i="16"/>
  <c r="Y21" i="16"/>
  <c r="AM21" i="16"/>
  <c r="L22" i="16"/>
  <c r="W22" i="16"/>
  <c r="AL22" i="16"/>
  <c r="K23" i="16"/>
  <c r="W23" i="16"/>
  <c r="AK23" i="16"/>
  <c r="I24" i="16"/>
  <c r="U24" i="16"/>
  <c r="AJ24" i="16"/>
  <c r="I25" i="16"/>
  <c r="S25" i="16"/>
  <c r="AH25" i="16"/>
  <c r="G26" i="16"/>
  <c r="T26" i="16"/>
  <c r="AH26" i="16"/>
  <c r="E27" i="16"/>
  <c r="S27" i="16"/>
  <c r="AF27" i="16"/>
  <c r="D28" i="16"/>
  <c r="M28" i="16"/>
  <c r="X28" i="16"/>
  <c r="AG28" i="16"/>
  <c r="AN28" i="16"/>
  <c r="I29" i="16"/>
  <c r="P29" i="16"/>
  <c r="W29" i="16"/>
  <c r="AE29" i="16"/>
  <c r="AK29" i="16"/>
  <c r="E30" i="16"/>
  <c r="M30" i="16"/>
  <c r="T30" i="16"/>
  <c r="Z30" i="16"/>
  <c r="AH30" i="16"/>
  <c r="AO30" i="16"/>
  <c r="I31" i="16"/>
  <c r="Q31" i="16"/>
  <c r="W31" i="16"/>
  <c r="AD31" i="16"/>
  <c r="AL31" i="16"/>
  <c r="F32" i="16"/>
  <c r="L32" i="16"/>
  <c r="T32" i="16"/>
  <c r="AA32" i="16"/>
  <c r="AH32" i="16"/>
  <c r="C33" i="16"/>
  <c r="I33" i="16"/>
  <c r="P33" i="16"/>
  <c r="X33" i="16"/>
  <c r="AE33" i="16"/>
  <c r="AK33" i="16"/>
  <c r="F34" i="16"/>
  <c r="M34" i="16"/>
  <c r="T34" i="16"/>
  <c r="AB34" i="16"/>
  <c r="AH34" i="16"/>
  <c r="AO34" i="16"/>
  <c r="J35" i="16"/>
  <c r="Q35" i="16"/>
  <c r="W35" i="16"/>
  <c r="AE35" i="16"/>
  <c r="AL35" i="16"/>
  <c r="F36" i="16"/>
  <c r="N36" i="16"/>
  <c r="T36" i="16"/>
  <c r="AA36" i="16"/>
  <c r="AI36" i="16"/>
  <c r="C37" i="16"/>
  <c r="I37" i="16"/>
  <c r="Q37" i="16"/>
  <c r="X37" i="16"/>
  <c r="AE37" i="16"/>
  <c r="AM37" i="16"/>
  <c r="F38" i="16"/>
  <c r="M38" i="16"/>
  <c r="U38" i="16"/>
  <c r="AB38" i="16"/>
  <c r="AH38" i="16"/>
  <c r="C39" i="16"/>
  <c r="J39" i="16"/>
  <c r="Q39" i="16"/>
  <c r="Y39" i="16"/>
  <c r="AE39" i="16"/>
  <c r="AL39" i="16"/>
  <c r="G40" i="16"/>
  <c r="N40" i="16"/>
  <c r="T40" i="16"/>
  <c r="AB40" i="16"/>
  <c r="AI40" i="16"/>
  <c r="C41" i="16"/>
  <c r="K41" i="16"/>
  <c r="Q41" i="16"/>
  <c r="X41" i="16"/>
  <c r="AF41" i="16"/>
  <c r="AM41" i="16"/>
  <c r="F42" i="16"/>
  <c r="M42" i="16"/>
  <c r="R42" i="16"/>
  <c r="X42" i="16"/>
  <c r="AC42" i="16"/>
  <c r="AH42" i="16"/>
  <c r="AN42" i="16"/>
  <c r="F43" i="16"/>
  <c r="K43" i="16"/>
  <c r="Q43" i="16"/>
  <c r="V43" i="16"/>
  <c r="AA43" i="16"/>
  <c r="AG43" i="16"/>
  <c r="AL43" i="16"/>
  <c r="D44" i="16"/>
  <c r="J44" i="16"/>
  <c r="O44" i="16"/>
  <c r="T44" i="16"/>
  <c r="Z44" i="16"/>
  <c r="AE44" i="16"/>
  <c r="AJ44" i="16"/>
  <c r="C45" i="16"/>
  <c r="H45" i="16"/>
  <c r="M45" i="16"/>
  <c r="S45" i="16"/>
  <c r="X45" i="16"/>
  <c r="AC45" i="16"/>
  <c r="AI45" i="16"/>
  <c r="AN45" i="16"/>
  <c r="B25" i="16"/>
  <c r="B31" i="16"/>
  <c r="B36" i="16"/>
  <c r="B41" i="16"/>
  <c r="AN47" i="16"/>
  <c r="Q49" i="16"/>
  <c r="AN49" i="16"/>
  <c r="AO50" i="16"/>
  <c r="R52" i="16"/>
  <c r="Q53" i="16"/>
  <c r="E46" i="16"/>
  <c r="O47" i="16"/>
  <c r="L49" i="16"/>
  <c r="I51" i="16"/>
  <c r="H53" i="16"/>
  <c r="W46" i="16"/>
  <c r="C21" i="16"/>
  <c r="AD21" i="16"/>
  <c r="N22" i="16"/>
  <c r="AN22" i="16"/>
  <c r="AA23" i="16"/>
  <c r="M24" i="16"/>
  <c r="AK24" i="16"/>
  <c r="Y25" i="16"/>
  <c r="J26" i="16"/>
  <c r="AJ26" i="16"/>
  <c r="X27" i="16"/>
  <c r="F28" i="16"/>
  <c r="Y28" i="16"/>
  <c r="D29" i="16"/>
  <c r="Q29" i="16"/>
  <c r="AF29" i="16"/>
  <c r="H30" i="16"/>
  <c r="U30" i="16"/>
  <c r="AJ30" i="16"/>
  <c r="K31" i="16"/>
  <c r="Y31" i="16"/>
  <c r="AM31" i="16"/>
  <c r="O32" i="16"/>
  <c r="AB32" i="16"/>
  <c r="D33" i="16"/>
  <c r="S33" i="16"/>
  <c r="AF33" i="16"/>
  <c r="H34" i="16"/>
  <c r="V34" i="16"/>
  <c r="AJ34" i="16"/>
  <c r="K35" i="16"/>
  <c r="Z35" i="16"/>
  <c r="AM35" i="16"/>
  <c r="O36" i="16"/>
  <c r="AD36" i="16"/>
  <c r="D37" i="16"/>
  <c r="S37" i="16"/>
  <c r="AG37" i="16"/>
  <c r="H38" i="16"/>
  <c r="V38" i="16"/>
  <c r="AK38" i="16"/>
  <c r="K39" i="16"/>
  <c r="Z39" i="16"/>
  <c r="AO39" i="16"/>
  <c r="O40" i="16"/>
  <c r="AD40" i="16"/>
  <c r="E41" i="16"/>
  <c r="S41" i="16"/>
  <c r="AG41" i="16"/>
  <c r="I42" i="16"/>
  <c r="T42" i="16"/>
  <c r="AD42" i="16"/>
  <c r="AO42" i="16"/>
  <c r="M43" i="16"/>
  <c r="W43" i="16"/>
  <c r="AH43" i="16"/>
  <c r="F44" i="16"/>
  <c r="P44" i="16"/>
  <c r="AA44" i="16"/>
  <c r="AL44" i="16"/>
  <c r="I45" i="16"/>
  <c r="T45" i="16"/>
  <c r="AE45" i="16"/>
  <c r="AO45" i="16"/>
  <c r="B32" i="16"/>
  <c r="B43" i="16"/>
  <c r="AM46" i="16"/>
  <c r="AA48" i="16"/>
  <c r="AC49" i="16"/>
  <c r="AC50" i="16"/>
  <c r="AD51" i="16"/>
  <c r="AC52" i="16"/>
  <c r="AD53" i="16"/>
  <c r="O46" i="16"/>
  <c r="N48" i="16"/>
  <c r="M50" i="16"/>
  <c r="G52" i="16"/>
  <c r="B50" i="16"/>
  <c r="U47" i="16"/>
  <c r="O21" i="16"/>
  <c r="AO21" i="16"/>
  <c r="AB22" i="16"/>
  <c r="L23" i="16"/>
  <c r="AM23" i="16"/>
  <c r="Z24" i="16"/>
  <c r="K25" i="16"/>
  <c r="AL25" i="16"/>
  <c r="W26" i="16"/>
  <c r="I27" i="16"/>
  <c r="AI27" i="16"/>
  <c r="Q28" i="16"/>
  <c r="AH28" i="16"/>
  <c r="K29" i="16"/>
  <c r="Y29" i="16"/>
  <c r="AM29" i="16"/>
  <c r="N30" i="16"/>
  <c r="AC30" i="16"/>
  <c r="C31" i="16"/>
  <c r="R31" i="16"/>
  <c r="AG31" i="16"/>
  <c r="G32" i="16"/>
  <c r="V32" i="16"/>
  <c r="AJ32" i="16"/>
  <c r="K33" i="16"/>
  <c r="Y33" i="16"/>
  <c r="AN33" i="16"/>
  <c r="N34" i="16"/>
  <c r="AC34" i="16"/>
  <c r="E35" i="16"/>
  <c r="R35" i="16"/>
  <c r="AG35" i="16"/>
  <c r="H36" i="16"/>
  <c r="V36" i="16"/>
  <c r="AJ36" i="16"/>
  <c r="L37" i="16"/>
  <c r="Y37" i="16"/>
  <c r="AN37" i="16"/>
  <c r="P38" i="16"/>
  <c r="AC38" i="16"/>
  <c r="E39" i="16"/>
  <c r="S39" i="16"/>
  <c r="AG39" i="16"/>
  <c r="H40" i="16"/>
  <c r="W40" i="16"/>
  <c r="AJ40" i="16"/>
  <c r="L41" i="16"/>
  <c r="AA41" i="16"/>
  <c r="AN41" i="16"/>
  <c r="N42" i="16"/>
  <c r="Y42" i="16"/>
  <c r="AJ42" i="16"/>
  <c r="G43" i="16"/>
  <c r="R43" i="16"/>
  <c r="AC43" i="16"/>
  <c r="AM43" i="16"/>
  <c r="K44" i="16"/>
  <c r="V44" i="16"/>
  <c r="AF44" i="16"/>
  <c r="D45" i="16"/>
  <c r="O45" i="16"/>
  <c r="Y45" i="16"/>
  <c r="AJ45" i="16"/>
  <c r="B27" i="16"/>
  <c r="B37" i="16"/>
  <c r="AG47" i="18"/>
  <c r="AH48" i="18"/>
  <c r="AE49" i="18"/>
  <c r="AF50" i="18"/>
  <c r="AH51" i="18"/>
  <c r="AC52" i="18"/>
  <c r="T53" i="18"/>
  <c r="AO53" i="18"/>
  <c r="F47" i="18"/>
  <c r="L48" i="18"/>
  <c r="E50" i="18"/>
  <c r="G51" i="18"/>
  <c r="J52" i="18"/>
  <c r="B48" i="18"/>
  <c r="AD46" i="18"/>
  <c r="AD47" i="18"/>
  <c r="U21" i="18"/>
  <c r="AL21" i="18"/>
  <c r="S22" i="18"/>
  <c r="AO22" i="18"/>
  <c r="N23" i="18"/>
  <c r="AA23" i="18"/>
  <c r="AN23" i="18"/>
  <c r="O24" i="18"/>
  <c r="Y24" i="18"/>
  <c r="AM24" i="18"/>
  <c r="M25" i="18"/>
  <c r="Y25" i="18"/>
  <c r="AN25" i="18"/>
  <c r="K26" i="18"/>
  <c r="W26" i="18"/>
  <c r="AL26" i="18"/>
  <c r="K27" i="18"/>
  <c r="V27" i="18"/>
  <c r="AJ27" i="18"/>
  <c r="I28" i="18"/>
  <c r="U28" i="18"/>
  <c r="AJ28" i="18"/>
  <c r="H29" i="18"/>
  <c r="T29" i="18"/>
  <c r="AH29" i="18"/>
  <c r="G30" i="18"/>
  <c r="R30" i="18"/>
  <c r="AG30" i="18"/>
  <c r="F31" i="18"/>
  <c r="S31" i="18"/>
  <c r="AF31" i="18"/>
  <c r="D32" i="18"/>
  <c r="Q32" i="18"/>
  <c r="AE32" i="18"/>
  <c r="E33" i="18"/>
  <c r="P33" i="18"/>
  <c r="AC33" i="18"/>
  <c r="C34" i="18"/>
  <c r="O34" i="18"/>
  <c r="AD34" i="18"/>
  <c r="AO34" i="18"/>
  <c r="N35" i="18"/>
  <c r="AB35" i="18"/>
  <c r="AN35" i="18"/>
  <c r="L36" i="18"/>
  <c r="AA36" i="18"/>
  <c r="AM36" i="18"/>
  <c r="L37" i="18"/>
  <c r="Z37" i="18"/>
  <c r="AK37" i="18"/>
  <c r="J38" i="18"/>
  <c r="Y38" i="18"/>
  <c r="AK38" i="18"/>
  <c r="H39" i="18"/>
  <c r="W39" i="18"/>
  <c r="AI39" i="18"/>
  <c r="I40" i="18"/>
  <c r="W40" i="18"/>
  <c r="AG40" i="18"/>
  <c r="H41" i="18"/>
  <c r="U41" i="18"/>
  <c r="AH41" i="18"/>
  <c r="F42" i="18"/>
  <c r="S42" i="18"/>
  <c r="AG42" i="18"/>
  <c r="F43" i="18"/>
  <c r="T43" i="18"/>
  <c r="AE43" i="18"/>
  <c r="D44" i="18"/>
  <c r="S44" i="18"/>
  <c r="AE44" i="18"/>
  <c r="AO44" i="18"/>
  <c r="Q45" i="18"/>
  <c r="AC45" i="18"/>
  <c r="AL45" i="18"/>
  <c r="B29" i="18"/>
  <c r="B37" i="18"/>
  <c r="B21" i="18"/>
  <c r="AI46" i="18"/>
  <c r="AN48" i="18"/>
  <c r="V50" i="18"/>
  <c r="W51" i="18"/>
  <c r="AD52" i="18"/>
  <c r="AE53" i="18"/>
  <c r="D47" i="18"/>
  <c r="C49" i="18"/>
  <c r="J50" i="18"/>
  <c r="I52" i="18"/>
  <c r="B52" i="18"/>
  <c r="X47" i="18"/>
  <c r="P21" i="18"/>
  <c r="C22" i="18"/>
  <c r="AD22" i="18"/>
  <c r="L23" i="18"/>
  <c r="AF23" i="18"/>
  <c r="G24" i="18"/>
  <c r="W24" i="18"/>
  <c r="D25" i="18"/>
  <c r="T25" i="18"/>
  <c r="AH25" i="18"/>
  <c r="N26" i="18"/>
  <c r="AD26" i="18"/>
  <c r="G27" i="18"/>
  <c r="AA27" i="18"/>
  <c r="C28" i="18"/>
  <c r="S28" i="18"/>
  <c r="AK28" i="18"/>
  <c r="N29" i="18"/>
  <c r="AC29" i="18"/>
  <c r="J30" i="18"/>
  <c r="Z30" i="18"/>
  <c r="D31" i="18"/>
  <c r="V31" i="18"/>
  <c r="AJ31" i="18"/>
  <c r="O32" i="18"/>
  <c r="AG32" i="18"/>
  <c r="L33" i="18"/>
  <c r="Z33" i="18"/>
  <c r="E34" i="18"/>
  <c r="V34" i="18"/>
  <c r="AL34" i="18"/>
  <c r="S35" i="18"/>
  <c r="AH35" i="18"/>
  <c r="K36" i="18"/>
  <c r="AC36" i="18"/>
  <c r="F37" i="18"/>
  <c r="U37" i="18"/>
  <c r="AO37" i="18"/>
  <c r="R38" i="18"/>
  <c r="AH38" i="18"/>
  <c r="N39" i="18"/>
  <c r="AB39" i="18"/>
  <c r="E40" i="18"/>
  <c r="Y40" i="18"/>
  <c r="AO40" i="18"/>
  <c r="P41" i="18"/>
  <c r="AJ41" i="18"/>
  <c r="M42" i="18"/>
  <c r="AD42" i="18"/>
  <c r="J43" i="18"/>
  <c r="W43" i="18"/>
  <c r="C44" i="18"/>
  <c r="T44" i="18"/>
  <c r="AK44" i="18"/>
  <c r="M45" i="18"/>
  <c r="AD45" i="18"/>
  <c r="B24" i="18"/>
  <c r="B36" i="18"/>
  <c r="V48" i="18"/>
  <c r="AC49" i="18"/>
  <c r="R51" i="18"/>
  <c r="R52" i="18"/>
  <c r="AO52" i="18"/>
  <c r="H46" i="18"/>
  <c r="P47" i="18"/>
  <c r="J49" i="18"/>
  <c r="L51" i="18"/>
  <c r="G53" i="18"/>
  <c r="X46" i="18"/>
  <c r="F21" i="18"/>
  <c r="AB21" i="18"/>
  <c r="N22" i="18"/>
  <c r="C23" i="18"/>
  <c r="V23" i="18"/>
  <c r="AI23" i="18"/>
  <c r="P24" i="18"/>
  <c r="AF24" i="18"/>
  <c r="J25" i="18"/>
  <c r="AC25" i="18"/>
  <c r="C26" i="18"/>
  <c r="V26" i="18"/>
  <c r="AM26" i="18"/>
  <c r="R27" i="18"/>
  <c r="AF27" i="18"/>
  <c r="K28" i="18"/>
  <c r="AC28" i="18"/>
  <c r="F29" i="18"/>
  <c r="Y29" i="18"/>
  <c r="AN29" i="18"/>
  <c r="Q30" i="18"/>
  <c r="AK30" i="18"/>
  <c r="N31" i="18"/>
  <c r="AA31" i="18"/>
  <c r="H32" i="18"/>
  <c r="X32" i="18"/>
  <c r="AN32" i="18"/>
  <c r="U33" i="18"/>
  <c r="AH33" i="18"/>
  <c r="K34" i="18"/>
  <c r="AE34" i="18"/>
  <c r="H35" i="18"/>
  <c r="W35" i="18"/>
  <c r="C36" i="18"/>
  <c r="S36" i="18"/>
  <c r="AK36" i="18"/>
  <c r="P37" i="18"/>
  <c r="AD37" i="18"/>
  <c r="I38" i="18"/>
  <c r="Z38" i="18"/>
  <c r="F39" i="18"/>
  <c r="S39" i="18"/>
  <c r="AL39" i="18"/>
  <c r="P40" i="18"/>
  <c r="AF40" i="18"/>
  <c r="M41" i="18"/>
  <c r="Z41" i="18"/>
  <c r="C42" i="18"/>
  <c r="W42" i="18"/>
  <c r="AM42" i="18"/>
  <c r="O43" i="18"/>
  <c r="AH43" i="18"/>
  <c r="K44" i="18"/>
  <c r="AA44" i="18"/>
  <c r="H45" i="18"/>
  <c r="V45" i="18"/>
  <c r="AJ45" i="18"/>
  <c r="B30" i="18"/>
  <c r="B42" i="18"/>
  <c r="AL47" i="18"/>
  <c r="AA50" i="18"/>
  <c r="AN52" i="18"/>
  <c r="J47" i="18"/>
  <c r="C51" i="18"/>
  <c r="S46" i="18"/>
  <c r="Z21" i="18"/>
  <c r="AE22" i="18"/>
  <c r="AH23" i="18"/>
  <c r="AE24" i="18"/>
  <c r="U25" i="18"/>
  <c r="R26" i="18"/>
  <c r="L27" i="18"/>
  <c r="H28" i="18"/>
  <c r="AN28" i="18"/>
  <c r="AJ29" i="18"/>
  <c r="AC30" i="18"/>
  <c r="Z31" i="18"/>
  <c r="W32" i="18"/>
  <c r="M33" i="18"/>
  <c r="J34" i="18"/>
  <c r="D35" i="18"/>
  <c r="AJ35" i="18"/>
  <c r="AF36" i="18"/>
  <c r="AB37" i="18"/>
  <c r="S38" i="18"/>
  <c r="P39" i="18"/>
  <c r="L40" i="18"/>
  <c r="E41" i="18"/>
  <c r="AO41" i="18"/>
  <c r="AH42" i="18"/>
  <c r="AB43" i="18"/>
  <c r="X44" i="18"/>
  <c r="T45" i="18"/>
  <c r="B25" i="18"/>
  <c r="S49" i="18"/>
  <c r="AL51" i="18"/>
  <c r="AJ53" i="18"/>
  <c r="H49" i="18"/>
  <c r="F53" i="18"/>
  <c r="Z47" i="18"/>
  <c r="J22" i="18"/>
  <c r="R23" i="18"/>
  <c r="K24" i="18"/>
  <c r="E25" i="18"/>
  <c r="AO25" i="18"/>
  <c r="AG26" i="18"/>
  <c r="AB27" i="18"/>
  <c r="Y28" i="18"/>
  <c r="R29" i="18"/>
  <c r="O30" i="18"/>
  <c r="H31" i="18"/>
  <c r="C32" i="18"/>
  <c r="AJ32" i="18"/>
  <c r="AG33" i="18"/>
  <c r="Y34" i="18"/>
  <c r="T35" i="18"/>
  <c r="Q36" i="18"/>
  <c r="I37" i="18"/>
  <c r="E38" i="18"/>
  <c r="AM38" i="18"/>
  <c r="AH39" i="18"/>
  <c r="AA40" i="18"/>
  <c r="X41" i="18"/>
  <c r="Q42" i="18"/>
  <c r="L43" i="18"/>
  <c r="I44" i="18"/>
  <c r="AN44" i="18"/>
  <c r="AH45" i="18"/>
  <c r="B40" i="18"/>
  <c r="V75" i="25"/>
  <c r="C46" i="14"/>
  <c r="P51" i="14"/>
  <c r="O46" i="14"/>
  <c r="AO50" i="14"/>
  <c r="AF49" i="14"/>
  <c r="AK45" i="14"/>
  <c r="AL43" i="14"/>
  <c r="AQ40" i="14"/>
  <c r="U37" i="14"/>
  <c r="L35" i="14"/>
  <c r="AR23" i="14"/>
  <c r="C52" i="14"/>
  <c r="J52" i="14"/>
  <c r="AP52" i="14"/>
  <c r="AA48" i="14"/>
  <c r="AR44" i="14"/>
  <c r="AK42" i="14"/>
  <c r="R41" i="14"/>
  <c r="AM39" i="14"/>
  <c r="AP37" i="14"/>
  <c r="Z33" i="14"/>
  <c r="M26" i="14"/>
  <c r="B48" i="14"/>
  <c r="C28" i="14"/>
  <c r="F49" i="14"/>
  <c r="AG52" i="14"/>
  <c r="AR47" i="14"/>
  <c r="AJ44" i="14"/>
  <c r="V42" i="14"/>
  <c r="Z39" i="14"/>
  <c r="AN31" i="14"/>
  <c r="C32" i="14"/>
  <c r="R49" i="14"/>
  <c r="G47" i="14"/>
  <c r="AD51" i="14"/>
  <c r="AL49" i="14"/>
  <c r="AN46" i="14"/>
  <c r="H44" i="14"/>
  <c r="AI35" i="14"/>
  <c r="B57" i="11"/>
  <c r="B52" i="11"/>
  <c r="B47" i="11"/>
  <c r="B41" i="11"/>
  <c r="B36" i="11"/>
  <c r="B31" i="11"/>
  <c r="B25" i="11"/>
  <c r="B20" i="11"/>
  <c r="D58" i="11"/>
  <c r="D55" i="11"/>
  <c r="C53" i="11"/>
  <c r="D50" i="11"/>
  <c r="D47" i="11"/>
  <c r="C45" i="11"/>
  <c r="D42" i="11"/>
  <c r="D39" i="11"/>
  <c r="C37" i="11"/>
  <c r="D34" i="11"/>
  <c r="D31" i="11"/>
  <c r="C29" i="11"/>
  <c r="D26" i="11"/>
  <c r="D23" i="11"/>
  <c r="C21" i="11"/>
  <c r="R60" i="11"/>
  <c r="L60" i="11"/>
  <c r="G60" i="11"/>
  <c r="P59" i="11"/>
  <c r="J59" i="11"/>
  <c r="E59" i="11"/>
  <c r="N58" i="11"/>
  <c r="H58" i="11"/>
  <c r="Q57" i="11"/>
  <c r="L57" i="11"/>
  <c r="F57" i="11"/>
  <c r="O56" i="11"/>
  <c r="J56" i="11"/>
  <c r="R55" i="11"/>
  <c r="M55" i="11"/>
  <c r="H55" i="11"/>
  <c r="P54" i="11"/>
  <c r="K54" i="11"/>
  <c r="F54" i="11"/>
  <c r="N53" i="11"/>
  <c r="I53" i="11"/>
  <c r="R52" i="11"/>
  <c r="L52" i="11"/>
  <c r="G52" i="11"/>
  <c r="P51" i="11"/>
  <c r="J51" i="11"/>
  <c r="E51" i="11"/>
  <c r="N50" i="11"/>
  <c r="H50" i="11"/>
  <c r="Q49" i="11"/>
  <c r="L49" i="11"/>
  <c r="F49" i="11"/>
  <c r="N48" i="11"/>
  <c r="F48" i="11"/>
  <c r="L47" i="11"/>
  <c r="R46" i="11"/>
  <c r="J46" i="11"/>
  <c r="P45" i="11"/>
  <c r="H45" i="11"/>
  <c r="AV60" i="11"/>
  <c r="AN60" i="11"/>
  <c r="AF60" i="11"/>
  <c r="X60" i="11"/>
  <c r="AX59" i="11"/>
  <c r="AP59" i="11"/>
  <c r="AH59" i="11"/>
  <c r="Z59" i="11"/>
  <c r="AZ58" i="11"/>
  <c r="AR58" i="11"/>
  <c r="AJ58" i="11"/>
  <c r="AB58" i="11"/>
  <c r="T58" i="11"/>
  <c r="AT57" i="11"/>
  <c r="AL57" i="11"/>
  <c r="AD57" i="11"/>
  <c r="V57" i="11"/>
  <c r="AV56" i="11"/>
  <c r="AN56" i="11"/>
  <c r="AF56" i="11"/>
  <c r="X56" i="11"/>
  <c r="AX55" i="11"/>
  <c r="AP55" i="11"/>
  <c r="AH55" i="11"/>
  <c r="Z55" i="11"/>
  <c r="AZ54" i="11"/>
  <c r="AR54" i="11"/>
  <c r="AJ54" i="11"/>
  <c r="AB54" i="11"/>
  <c r="T54" i="11"/>
  <c r="AT53" i="11"/>
  <c r="AL53" i="11"/>
  <c r="AD53" i="11"/>
  <c r="V53" i="11"/>
  <c r="AV52" i="11"/>
  <c r="AN52" i="11"/>
  <c r="AF52" i="11"/>
  <c r="X52" i="11"/>
  <c r="AX51" i="11"/>
  <c r="AP51" i="11"/>
  <c r="AH51" i="11"/>
  <c r="Z51" i="11"/>
  <c r="AZ50" i="11"/>
  <c r="AR50" i="11"/>
  <c r="AJ50" i="11"/>
  <c r="AB50" i="11"/>
  <c r="T50" i="11"/>
  <c r="AT49" i="11"/>
  <c r="AL49" i="11"/>
  <c r="AD49" i="11"/>
  <c r="V49" i="11"/>
  <c r="AV48" i="11"/>
  <c r="AN48" i="11"/>
  <c r="AF48" i="11"/>
  <c r="X48" i="11"/>
  <c r="AX47" i="11"/>
  <c r="AP47" i="11"/>
  <c r="AH47" i="11"/>
  <c r="Z47" i="11"/>
  <c r="AZ46" i="11"/>
  <c r="AR46" i="11"/>
  <c r="AJ46" i="11"/>
  <c r="AS45" i="11"/>
  <c r="AK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3" i="11"/>
  <c r="AT22" i="11"/>
  <c r="AT21" i="11"/>
  <c r="AY19" i="11"/>
  <c r="E42" i="11"/>
  <c r="E31" i="11"/>
  <c r="E20" i="11"/>
  <c r="AI44" i="11"/>
  <c r="X44" i="11"/>
  <c r="M44" i="11"/>
  <c r="AP43" i="11"/>
  <c r="AE43" i="11"/>
  <c r="T43" i="11"/>
  <c r="J43" i="11"/>
  <c r="AL42" i="11"/>
  <c r="AA42" i="11"/>
  <c r="Q42" i="11"/>
  <c r="F42" i="11"/>
  <c r="AH41" i="11"/>
  <c r="X41" i="11"/>
  <c r="M41" i="11"/>
  <c r="AO40" i="11"/>
  <c r="AE40" i="11"/>
  <c r="T40" i="11"/>
  <c r="I40" i="11"/>
  <c r="AL39" i="11"/>
  <c r="AA39" i="11"/>
  <c r="P39" i="11"/>
  <c r="F39" i="11"/>
  <c r="AH38" i="11"/>
  <c r="W38" i="11"/>
  <c r="M38" i="11"/>
  <c r="AO37" i="11"/>
  <c r="AD37" i="11"/>
  <c r="T37" i="11"/>
  <c r="I37" i="11"/>
  <c r="AK36" i="11"/>
  <c r="AA36" i="11"/>
  <c r="P36" i="11"/>
  <c r="AR35" i="11"/>
  <c r="AH35" i="11"/>
  <c r="W35" i="11"/>
  <c r="L35" i="11"/>
  <c r="AO34" i="11"/>
  <c r="AD34" i="11"/>
  <c r="S34" i="11"/>
  <c r="I34" i="11"/>
  <c r="AK33" i="11"/>
  <c r="Z33" i="11"/>
  <c r="P33" i="11"/>
  <c r="AR32" i="11"/>
  <c r="AG32" i="11"/>
  <c r="W32" i="11"/>
  <c r="L32" i="11"/>
  <c r="AN31" i="11"/>
  <c r="AD31" i="11"/>
  <c r="S31" i="11"/>
  <c r="AQ30" i="11"/>
  <c r="AD30" i="11"/>
  <c r="O30" i="11"/>
  <c r="AN29" i="11"/>
  <c r="Z29" i="11"/>
  <c r="L29" i="11"/>
  <c r="AJ28" i="11"/>
  <c r="W28" i="11"/>
  <c r="H28" i="11"/>
  <c r="AF27" i="11"/>
  <c r="S27" i="11"/>
  <c r="AQ26" i="11"/>
  <c r="AC26" i="11"/>
  <c r="O26" i="11"/>
  <c r="AN25" i="11"/>
  <c r="Y25" i="11"/>
  <c r="J25" i="11"/>
  <c r="AC24" i="11"/>
  <c r="K24" i="11"/>
  <c r="AE23" i="11"/>
  <c r="L23" i="11"/>
  <c r="AE22" i="11"/>
  <c r="N22" i="11"/>
  <c r="AG21" i="11"/>
  <c r="M21" i="11"/>
  <c r="AI20" i="11"/>
  <c r="O20" i="11"/>
  <c r="AI19" i="11"/>
  <c r="P19" i="11"/>
  <c r="AB46" i="11"/>
  <c r="Y45" i="11"/>
  <c r="B28" i="14"/>
  <c r="C38" i="14"/>
  <c r="Q52" i="14"/>
  <c r="L50" i="14"/>
  <c r="E48" i="14"/>
  <c r="I45" i="14"/>
  <c r="AL51" i="14"/>
  <c r="Y50" i="14"/>
  <c r="AI48" i="14"/>
  <c r="X47" i="14"/>
  <c r="E31" i="14"/>
  <c r="O44" i="14"/>
  <c r="K43" i="14"/>
  <c r="AG41" i="14"/>
  <c r="O40" i="14"/>
  <c r="W38" i="14"/>
  <c r="Q36" i="14"/>
  <c r="J34" i="14"/>
  <c r="T28" i="14"/>
  <c r="AD19" i="14"/>
  <c r="B29" i="16"/>
  <c r="AB45" i="16"/>
  <c r="G45" i="16"/>
  <c r="X44" i="16"/>
  <c r="C44" i="16"/>
  <c r="U43" i="16"/>
  <c r="AL42" i="16"/>
  <c r="Q42" i="16"/>
  <c r="AC41" i="16"/>
  <c r="AN40" i="16"/>
  <c r="L40" i="16"/>
  <c r="V39" i="16"/>
  <c r="AG38" i="16"/>
  <c r="E38" i="16"/>
  <c r="O37" i="16"/>
  <c r="Z36" i="16"/>
  <c r="AK35" i="16"/>
  <c r="G35" i="16"/>
  <c r="R34" i="16"/>
  <c r="AC33" i="16"/>
  <c r="AM32" i="16"/>
  <c r="K32" i="16"/>
  <c r="V31" i="16"/>
  <c r="AF30" i="16"/>
  <c r="D30" i="16"/>
  <c r="O29" i="16"/>
  <c r="T28" i="16"/>
  <c r="P27" i="16"/>
  <c r="F26" i="16"/>
  <c r="AD24" i="16"/>
  <c r="T23" i="16"/>
  <c r="H22" i="16"/>
  <c r="AA47" i="16"/>
  <c r="N52" i="16"/>
  <c r="G49" i="16"/>
  <c r="AJ53" i="16"/>
  <c r="AJ51" i="16"/>
  <c r="AK49" i="16"/>
  <c r="AH47" i="16"/>
  <c r="B32" i="18"/>
  <c r="AF44" i="18"/>
  <c r="AO42" i="18"/>
  <c r="N41" i="18"/>
  <c r="AA39" i="18"/>
  <c r="AJ37" i="18"/>
  <c r="H36" i="18"/>
  <c r="S34" i="18"/>
  <c r="Y32" i="18"/>
  <c r="AL30" i="18"/>
  <c r="L29" i="18"/>
  <c r="T27" i="18"/>
  <c r="AF25" i="18"/>
  <c r="D24" i="18"/>
  <c r="AK21" i="18"/>
  <c r="D52" i="18"/>
  <c r="AA53" i="18"/>
  <c r="X48" i="18"/>
  <c r="B45" i="19"/>
  <c r="B41" i="19"/>
  <c r="B37" i="19"/>
  <c r="B33" i="19"/>
  <c r="B29" i="19"/>
  <c r="B25" i="19"/>
  <c r="AO45" i="19"/>
  <c r="AK45" i="19"/>
  <c r="AG45" i="19"/>
  <c r="AC45" i="19"/>
  <c r="Y45" i="19"/>
  <c r="U45" i="19"/>
  <c r="Q45" i="19"/>
  <c r="M45" i="19"/>
  <c r="I45" i="19"/>
  <c r="E45" i="19"/>
  <c r="AN44" i="19"/>
  <c r="AJ44" i="19"/>
  <c r="AF44" i="19"/>
  <c r="AB44" i="19"/>
  <c r="X44" i="19"/>
  <c r="T44" i="19"/>
  <c r="P44" i="19"/>
  <c r="L44" i="19"/>
  <c r="H44" i="19"/>
  <c r="D44" i="19"/>
  <c r="AM43" i="19"/>
  <c r="AI43" i="19"/>
  <c r="AE43" i="19"/>
  <c r="AA43" i="19"/>
  <c r="W43" i="19"/>
  <c r="S43" i="19"/>
  <c r="O43" i="19"/>
  <c r="I43" i="19"/>
  <c r="D43" i="19"/>
  <c r="AL42" i="19"/>
  <c r="AF42" i="19"/>
  <c r="AA42" i="19"/>
  <c r="V42" i="19"/>
  <c r="P42" i="19"/>
  <c r="K42" i="19"/>
  <c r="F42" i="19"/>
  <c r="AM41" i="19"/>
  <c r="AH41" i="19"/>
  <c r="AC41" i="19"/>
  <c r="W41" i="19"/>
  <c r="R41" i="19"/>
  <c r="M41" i="19"/>
  <c r="G41" i="19"/>
  <c r="AO40" i="19"/>
  <c r="AJ40" i="19"/>
  <c r="AD40" i="19"/>
  <c r="Y40" i="19"/>
  <c r="T40" i="19"/>
  <c r="N40" i="19"/>
  <c r="I40" i="19"/>
  <c r="D40" i="19"/>
  <c r="AK39" i="19"/>
  <c r="AF39" i="19"/>
  <c r="AA39" i="19"/>
  <c r="U39" i="19"/>
  <c r="P39" i="19"/>
  <c r="K39" i="19"/>
  <c r="E39" i="19"/>
  <c r="AM38" i="19"/>
  <c r="AH38" i="19"/>
  <c r="AB38" i="19"/>
  <c r="W38" i="19"/>
  <c r="R38" i="19"/>
  <c r="L38" i="19"/>
  <c r="G38" i="19"/>
  <c r="AO37" i="19"/>
  <c r="AI37" i="19"/>
  <c r="AD37" i="19"/>
  <c r="Y37" i="19"/>
  <c r="S37" i="19"/>
  <c r="N37" i="19"/>
  <c r="I37" i="19"/>
  <c r="C37" i="19"/>
  <c r="AK36" i="19"/>
  <c r="AF36" i="19"/>
  <c r="Z36" i="19"/>
  <c r="U36" i="19"/>
  <c r="P36" i="19"/>
  <c r="J36" i="19"/>
  <c r="E36" i="19"/>
  <c r="AM35" i="19"/>
  <c r="AG35" i="19"/>
  <c r="AB35" i="19"/>
  <c r="W35" i="19"/>
  <c r="Q35" i="19"/>
  <c r="L35" i="19"/>
  <c r="G35" i="19"/>
  <c r="AN34" i="19"/>
  <c r="AI34" i="19"/>
  <c r="AD34" i="19"/>
  <c r="X34" i="19"/>
  <c r="S34" i="19"/>
  <c r="N34" i="19"/>
  <c r="H34" i="19"/>
  <c r="C34" i="19"/>
  <c r="AK33" i="19"/>
  <c r="AE33" i="19"/>
  <c r="Z33" i="19"/>
  <c r="U33" i="19"/>
  <c r="O33" i="19"/>
  <c r="J33" i="19"/>
  <c r="E33" i="19"/>
  <c r="AL32" i="19"/>
  <c r="AG32" i="19"/>
  <c r="AB32" i="19"/>
  <c r="V32" i="19"/>
  <c r="Q32" i="19"/>
  <c r="L32" i="19"/>
  <c r="F32" i="19"/>
  <c r="AN31" i="19"/>
  <c r="AI31" i="19"/>
  <c r="AC31" i="19"/>
  <c r="X31" i="19"/>
  <c r="S31" i="19"/>
  <c r="M31" i="19"/>
  <c r="H31" i="19"/>
  <c r="C31" i="19"/>
  <c r="AJ30" i="19"/>
  <c r="AE30" i="19"/>
  <c r="T30" i="19"/>
  <c r="J30" i="19"/>
  <c r="AL29" i="19"/>
  <c r="AA29" i="19"/>
  <c r="Q29" i="19"/>
  <c r="F29" i="19"/>
  <c r="AH28" i="19"/>
  <c r="X28" i="19"/>
  <c r="M28" i="19"/>
  <c r="AO27" i="19"/>
  <c r="AE27" i="19"/>
  <c r="T27" i="19"/>
  <c r="I27" i="19"/>
  <c r="AL26" i="19"/>
  <c r="AA26" i="19"/>
  <c r="P26" i="19"/>
  <c r="F26" i="19"/>
  <c r="AH25" i="19"/>
  <c r="W25" i="19"/>
  <c r="M25" i="19"/>
  <c r="AO24" i="19"/>
  <c r="AD24" i="19"/>
  <c r="T24" i="19"/>
  <c r="I24" i="19"/>
  <c r="AK23" i="19"/>
  <c r="AA23" i="19"/>
  <c r="P23" i="19"/>
  <c r="E23" i="19"/>
  <c r="AH22" i="19"/>
  <c r="W22" i="19"/>
  <c r="L22" i="19"/>
  <c r="AO21" i="19"/>
  <c r="AD21" i="19"/>
  <c r="S21" i="19"/>
  <c r="I21" i="19"/>
  <c r="AA47" i="19"/>
  <c r="AE46" i="19"/>
  <c r="U46" i="19"/>
  <c r="B47" i="19"/>
  <c r="F53" i="19"/>
  <c r="J52" i="19"/>
  <c r="M51" i="19"/>
  <c r="P50" i="19"/>
  <c r="F50" i="19"/>
  <c r="I49" i="19"/>
  <c r="L48" i="19"/>
  <c r="P47" i="19"/>
  <c r="E47" i="19"/>
  <c r="H46" i="19"/>
  <c r="AJ53" i="19"/>
  <c r="X53" i="19"/>
  <c r="AL52" i="19"/>
  <c r="AB52" i="19"/>
  <c r="Q52" i="19"/>
  <c r="AC51" i="19"/>
  <c r="AM50" i="19"/>
  <c r="X50" i="19"/>
  <c r="AJ49" i="19"/>
  <c r="U49" i="19"/>
  <c r="AD48" i="19"/>
  <c r="AJ47" i="19"/>
  <c r="B43" i="23"/>
  <c r="B33" i="23"/>
  <c r="B22" i="23"/>
  <c r="AE46" i="23"/>
  <c r="U46" i="23"/>
  <c r="J46" i="23"/>
  <c r="AL45" i="23"/>
  <c r="AB45" i="23"/>
  <c r="Q45" i="23"/>
  <c r="F45" i="23"/>
  <c r="AI44" i="23"/>
  <c r="X44" i="23"/>
  <c r="M44" i="23"/>
  <c r="C44" i="23"/>
  <c r="AE43" i="23"/>
  <c r="T43" i="23"/>
  <c r="J43" i="23"/>
  <c r="AL42" i="23"/>
  <c r="AA42" i="23"/>
  <c r="O42" i="23"/>
  <c r="AN41" i="23"/>
  <c r="Y41" i="23"/>
  <c r="L41" i="23"/>
  <c r="AJ40" i="23"/>
  <c r="U40" i="23"/>
  <c r="H40" i="23"/>
  <c r="AF39" i="23"/>
  <c r="R39" i="23"/>
  <c r="D39" i="23"/>
  <c r="AC38" i="23"/>
  <c r="N38" i="23"/>
  <c r="AN37" i="23"/>
  <c r="Y37" i="23"/>
  <c r="J37" i="23"/>
  <c r="AJ36" i="23"/>
  <c r="U36" i="23"/>
  <c r="G36" i="23"/>
  <c r="AF35" i="23"/>
  <c r="R35" i="23"/>
  <c r="C35" i="23"/>
  <c r="AC34" i="23"/>
  <c r="N34" i="23"/>
  <c r="AL33" i="23"/>
  <c r="Y33" i="23"/>
  <c r="J33" i="23"/>
  <c r="AI32" i="23"/>
  <c r="U32" i="23"/>
  <c r="G32" i="23"/>
  <c r="AE31" i="23"/>
  <c r="R31" i="23"/>
  <c r="C31" i="23"/>
  <c r="AA30" i="23"/>
  <c r="N30" i="23"/>
  <c r="AL29" i="23"/>
  <c r="X29" i="23"/>
  <c r="H29" i="23"/>
  <c r="AC28" i="23"/>
  <c r="I28" i="23"/>
  <c r="J27" i="23"/>
  <c r="W25" i="23"/>
  <c r="X23" i="23"/>
  <c r="W21" i="23"/>
  <c r="G54" i="23"/>
  <c r="L48" i="23"/>
  <c r="AJ52" i="23"/>
  <c r="AO53" i="19"/>
  <c r="AH47" i="19"/>
  <c r="S48" i="19"/>
  <c r="AA48" i="19"/>
  <c r="AK48" i="19"/>
  <c r="T49" i="19"/>
  <c r="AA49" i="19"/>
  <c r="AG49" i="19"/>
  <c r="AO49" i="19"/>
  <c r="W50" i="19"/>
  <c r="AD50" i="19"/>
  <c r="AL50" i="19"/>
  <c r="S51" i="19"/>
  <c r="Z51" i="19"/>
  <c r="AH51" i="19"/>
  <c r="AO51" i="19"/>
  <c r="U52" i="19"/>
  <c r="Z52" i="19"/>
  <c r="AF52" i="19"/>
  <c r="AK52" i="19"/>
  <c r="Q53" i="19"/>
  <c r="W53" i="19"/>
  <c r="AB53" i="19"/>
  <c r="AH53" i="19"/>
  <c r="AN53" i="19"/>
  <c r="G46" i="19"/>
  <c r="L46" i="19"/>
  <c r="D47" i="19"/>
  <c r="I47" i="19"/>
  <c r="N47" i="19"/>
  <c r="F48" i="19"/>
  <c r="K48" i="19"/>
  <c r="P48" i="19"/>
  <c r="H49" i="19"/>
  <c r="M49" i="19"/>
  <c r="D50" i="19"/>
  <c r="J50" i="19"/>
  <c r="O50" i="19"/>
  <c r="F51" i="19"/>
  <c r="L51" i="19"/>
  <c r="C52" i="19"/>
  <c r="H52" i="19"/>
  <c r="N52" i="19"/>
  <c r="E53" i="19"/>
  <c r="J53" i="19"/>
  <c r="P53" i="19"/>
  <c r="B51" i="19"/>
  <c r="S46" i="19"/>
  <c r="Y46" i="19"/>
  <c r="AD46" i="19"/>
  <c r="T47" i="19"/>
  <c r="Z47" i="19"/>
  <c r="AE47" i="19"/>
  <c r="G21" i="19"/>
  <c r="M21" i="19"/>
  <c r="R21" i="19"/>
  <c r="W21" i="19"/>
  <c r="AC21" i="19"/>
  <c r="AH21" i="19"/>
  <c r="AM21" i="19"/>
  <c r="F22" i="19"/>
  <c r="K22" i="19"/>
  <c r="P22" i="19"/>
  <c r="V22" i="19"/>
  <c r="AA22" i="19"/>
  <c r="AF22" i="19"/>
  <c r="AL22" i="19"/>
  <c r="D23" i="19"/>
  <c r="I23" i="19"/>
  <c r="O23" i="19"/>
  <c r="T23" i="19"/>
  <c r="Y23" i="19"/>
  <c r="AE23" i="19"/>
  <c r="AJ23" i="19"/>
  <c r="AO23" i="19"/>
  <c r="H24" i="19"/>
  <c r="M24" i="19"/>
  <c r="R24" i="19"/>
  <c r="X24" i="19"/>
  <c r="AC24" i="19"/>
  <c r="AH24" i="19"/>
  <c r="AN24" i="19"/>
  <c r="F25" i="19"/>
  <c r="K25" i="19"/>
  <c r="Q25" i="19"/>
  <c r="V25" i="19"/>
  <c r="AA25" i="19"/>
  <c r="AG25" i="19"/>
  <c r="AL25" i="19"/>
  <c r="D26" i="19"/>
  <c r="J26" i="19"/>
  <c r="O26" i="19"/>
  <c r="T26" i="19"/>
  <c r="Z26" i="19"/>
  <c r="AE26" i="19"/>
  <c r="AJ26" i="19"/>
  <c r="C27" i="19"/>
  <c r="H27" i="19"/>
  <c r="M27" i="19"/>
  <c r="S27" i="19"/>
  <c r="X27" i="19"/>
  <c r="AC27" i="19"/>
  <c r="AI27" i="19"/>
  <c r="AN27" i="19"/>
  <c r="F28" i="19"/>
  <c r="L28" i="19"/>
  <c r="Q28" i="19"/>
  <c r="V28" i="19"/>
  <c r="AB28" i="19"/>
  <c r="AG28" i="19"/>
  <c r="AL28" i="19"/>
  <c r="E29" i="19"/>
  <c r="J29" i="19"/>
  <c r="O29" i="19"/>
  <c r="U29" i="19"/>
  <c r="Z29" i="19"/>
  <c r="AE29" i="19"/>
  <c r="AK29" i="19"/>
  <c r="C30" i="19"/>
  <c r="H30" i="19"/>
  <c r="N30" i="19"/>
  <c r="S30" i="19"/>
  <c r="X30" i="19"/>
  <c r="AD30" i="19"/>
  <c r="AK46" i="19"/>
  <c r="AM47" i="19"/>
  <c r="V48" i="19"/>
  <c r="AG48" i="19"/>
  <c r="AO48" i="19"/>
  <c r="W49" i="19"/>
  <c r="AE49" i="19"/>
  <c r="AK49" i="19"/>
  <c r="S50" i="19"/>
  <c r="AA50" i="19"/>
  <c r="AH50" i="19"/>
  <c r="AN50" i="19"/>
  <c r="W51" i="19"/>
  <c r="AD51" i="19"/>
  <c r="AK51" i="19"/>
  <c r="R52" i="19"/>
  <c r="X52" i="19"/>
  <c r="AC52" i="19"/>
  <c r="AH52" i="19"/>
  <c r="AN52" i="19"/>
  <c r="T53" i="19"/>
  <c r="Y53" i="19"/>
  <c r="AE53" i="19"/>
  <c r="AK53" i="19"/>
  <c r="D46" i="19"/>
  <c r="J46" i="19"/>
  <c r="O46" i="19"/>
  <c r="F47" i="19"/>
  <c r="L47" i="19"/>
  <c r="C48" i="19"/>
  <c r="H48" i="19"/>
  <c r="N48" i="19"/>
  <c r="E49" i="19"/>
  <c r="J49" i="19"/>
  <c r="P49" i="19"/>
  <c r="G50" i="19"/>
  <c r="L50" i="19"/>
  <c r="D51" i="19"/>
  <c r="I51" i="19"/>
  <c r="N51" i="19"/>
  <c r="F52" i="19"/>
  <c r="K52" i="19"/>
  <c r="P52" i="19"/>
  <c r="H53" i="19"/>
  <c r="M53" i="19"/>
  <c r="B48" i="19"/>
  <c r="Q46" i="19"/>
  <c r="V46" i="19"/>
  <c r="AA46" i="19"/>
  <c r="R47" i="19"/>
  <c r="W47" i="19"/>
  <c r="AB47" i="19"/>
  <c r="E21" i="19"/>
  <c r="J21" i="19"/>
  <c r="O21" i="19"/>
  <c r="U21" i="19"/>
  <c r="Z21" i="19"/>
  <c r="AE21" i="19"/>
  <c r="AK21" i="19"/>
  <c r="C22" i="19"/>
  <c r="H22" i="19"/>
  <c r="N22" i="19"/>
  <c r="S22" i="19"/>
  <c r="X22" i="19"/>
  <c r="AD22" i="19"/>
  <c r="AI22" i="19"/>
  <c r="AN22" i="19"/>
  <c r="G23" i="19"/>
  <c r="L23" i="19"/>
  <c r="Q23" i="19"/>
  <c r="W23" i="19"/>
  <c r="AB23" i="19"/>
  <c r="AG23" i="19"/>
  <c r="AM23" i="19"/>
  <c r="E24" i="19"/>
  <c r="J24" i="19"/>
  <c r="P24" i="19"/>
  <c r="U24" i="19"/>
  <c r="Z24" i="19"/>
  <c r="AF24" i="19"/>
  <c r="AK24" i="19"/>
  <c r="C25" i="19"/>
  <c r="I25" i="19"/>
  <c r="N25" i="19"/>
  <c r="S25" i="19"/>
  <c r="Y25" i="19"/>
  <c r="AD25" i="19"/>
  <c r="AI25" i="19"/>
  <c r="AO25" i="19"/>
  <c r="G26" i="19"/>
  <c r="L26" i="19"/>
  <c r="R26" i="19"/>
  <c r="W26" i="19"/>
  <c r="AB26" i="19"/>
  <c r="AH26" i="19"/>
  <c r="AM26" i="19"/>
  <c r="E27" i="19"/>
  <c r="K27" i="19"/>
  <c r="P27" i="19"/>
  <c r="U27" i="19"/>
  <c r="AA27" i="19"/>
  <c r="AF27" i="19"/>
  <c r="AK27" i="19"/>
  <c r="D28" i="19"/>
  <c r="I28" i="19"/>
  <c r="N28" i="19"/>
  <c r="T28" i="19"/>
  <c r="Y28" i="19"/>
  <c r="AD28" i="19"/>
  <c r="AJ28" i="19"/>
  <c r="AO28" i="19"/>
  <c r="G29" i="19"/>
  <c r="M29" i="19"/>
  <c r="R29" i="19"/>
  <c r="W29" i="19"/>
  <c r="AC29" i="19"/>
  <c r="AH29" i="19"/>
  <c r="AM29" i="19"/>
  <c r="F30" i="19"/>
  <c r="K30" i="19"/>
  <c r="P30" i="19"/>
  <c r="V30" i="19"/>
  <c r="AA30" i="19"/>
  <c r="AK47" i="23"/>
  <c r="Z49" i="23"/>
  <c r="S51" i="23"/>
  <c r="AD52" i="23"/>
  <c r="AO53" i="23"/>
  <c r="E48" i="23"/>
  <c r="L50" i="23"/>
  <c r="F53" i="23"/>
  <c r="AA47" i="23"/>
  <c r="Q21" i="23"/>
  <c r="L22" i="23"/>
  <c r="P23" i="23"/>
  <c r="M24" i="23"/>
  <c r="J25" i="23"/>
  <c r="N26" i="23"/>
  <c r="D27" i="23"/>
  <c r="AE27" i="23"/>
  <c r="H28" i="23"/>
  <c r="Q28" i="23"/>
  <c r="Y28" i="23"/>
  <c r="AJ28" i="23"/>
  <c r="F29" i="23"/>
  <c r="P29" i="23"/>
  <c r="V29" i="23"/>
  <c r="AC29" i="23"/>
  <c r="AK29" i="23"/>
  <c r="E30" i="23"/>
  <c r="K30" i="23"/>
  <c r="S30" i="23"/>
  <c r="Z30" i="23"/>
  <c r="AG30" i="23"/>
  <c r="AO30" i="23"/>
  <c r="H31" i="23"/>
  <c r="O31" i="23"/>
  <c r="W31" i="23"/>
  <c r="AD31" i="23"/>
  <c r="AJ31" i="23"/>
  <c r="E32" i="23"/>
  <c r="L32" i="23"/>
  <c r="S32" i="23"/>
  <c r="AA32" i="23"/>
  <c r="AG32" i="23"/>
  <c r="AN32" i="23"/>
  <c r="I33" i="23"/>
  <c r="P33" i="23"/>
  <c r="V33" i="23"/>
  <c r="AD33" i="23"/>
  <c r="AK33" i="23"/>
  <c r="E34" i="23"/>
  <c r="M34" i="23"/>
  <c r="S34" i="23"/>
  <c r="Z34" i="23"/>
  <c r="AH34" i="23"/>
  <c r="AO34" i="23"/>
  <c r="H35" i="23"/>
  <c r="P35" i="23"/>
  <c r="W35" i="23"/>
  <c r="AD35" i="23"/>
  <c r="AL35" i="23"/>
  <c r="E36" i="23"/>
  <c r="L36" i="23"/>
  <c r="T36" i="23"/>
  <c r="AA36" i="23"/>
  <c r="AG36" i="23"/>
  <c r="AO36" i="23"/>
  <c r="I37" i="23"/>
  <c r="P37" i="23"/>
  <c r="X37" i="23"/>
  <c r="AD37" i="23"/>
  <c r="AK37" i="23"/>
  <c r="F38" i="23"/>
  <c r="M38" i="23"/>
  <c r="S38" i="23"/>
  <c r="AA38" i="23"/>
  <c r="AH38" i="23"/>
  <c r="AO38" i="23"/>
  <c r="J39" i="23"/>
  <c r="P39" i="23"/>
  <c r="W39" i="23"/>
  <c r="AE39" i="23"/>
  <c r="AL39" i="23"/>
  <c r="E40" i="23"/>
  <c r="M40" i="23"/>
  <c r="T40" i="23"/>
  <c r="AA40" i="23"/>
  <c r="AI40" i="23"/>
  <c r="AO40" i="23"/>
  <c r="I41" i="23"/>
  <c r="Q41" i="23"/>
  <c r="X41" i="23"/>
  <c r="AD41" i="23"/>
  <c r="AL41" i="23"/>
  <c r="F42" i="23"/>
  <c r="M42" i="23"/>
  <c r="U42" i="23"/>
  <c r="Z42" i="23"/>
  <c r="AE42" i="23"/>
  <c r="AK42" i="23"/>
  <c r="C43" i="23"/>
  <c r="H43" i="23"/>
  <c r="N43" i="23"/>
  <c r="S43" i="23"/>
  <c r="X43" i="23"/>
  <c r="AD43" i="23"/>
  <c r="AI43" i="23"/>
  <c r="AN43" i="23"/>
  <c r="G44" i="23"/>
  <c r="L44" i="23"/>
  <c r="Q44" i="23"/>
  <c r="W44" i="23"/>
  <c r="AB44" i="23"/>
  <c r="AG44" i="23"/>
  <c r="AM44" i="23"/>
  <c r="E45" i="23"/>
  <c r="J45" i="23"/>
  <c r="P45" i="23"/>
  <c r="U45" i="23"/>
  <c r="Z45" i="23"/>
  <c r="AF45" i="23"/>
  <c r="AK45" i="23"/>
  <c r="C46" i="23"/>
  <c r="I46" i="23"/>
  <c r="N46" i="23"/>
  <c r="S46" i="23"/>
  <c r="Y46" i="23"/>
  <c r="AD46" i="23"/>
  <c r="AI46" i="23"/>
  <c r="AO46" i="23"/>
  <c r="B26" i="23"/>
  <c r="B31" i="23"/>
  <c r="B37" i="23"/>
  <c r="B42" i="23"/>
  <c r="B21" i="23"/>
  <c r="AL48" i="23"/>
  <c r="V50" i="23"/>
  <c r="AG51" i="23"/>
  <c r="Z53" i="23"/>
  <c r="AK54" i="23"/>
  <c r="E49" i="23"/>
  <c r="E52" i="23"/>
  <c r="M54" i="23"/>
  <c r="Y48" i="23"/>
  <c r="AL21" i="23"/>
  <c r="AH22" i="23"/>
  <c r="AE23" i="23"/>
  <c r="AH24" i="23"/>
  <c r="AE25" i="23"/>
  <c r="AA26" i="23"/>
  <c r="T27" i="23"/>
  <c r="C28" i="23"/>
  <c r="L28" i="23"/>
  <c r="W28" i="23"/>
  <c r="AE28" i="23"/>
  <c r="AN28" i="23"/>
  <c r="L29" i="23"/>
  <c r="R29" i="23"/>
  <c r="Z29" i="23"/>
  <c r="AG29" i="23"/>
  <c r="AN29" i="23"/>
  <c r="I30" i="23"/>
  <c r="O30" i="23"/>
  <c r="V30" i="23"/>
  <c r="AD30" i="23"/>
  <c r="AK30" i="23"/>
  <c r="D31" i="23"/>
  <c r="L31" i="23"/>
  <c r="S31" i="23"/>
  <c r="Z31" i="23"/>
  <c r="AH31" i="23"/>
  <c r="AN31" i="23"/>
  <c r="H32" i="23"/>
  <c r="P32" i="23"/>
  <c r="W32" i="23"/>
  <c r="AC32" i="23"/>
  <c r="AK32" i="23"/>
  <c r="E33" i="23"/>
  <c r="L33" i="23"/>
  <c r="T33" i="23"/>
  <c r="Z33" i="23"/>
  <c r="AG33" i="23"/>
  <c r="AO33" i="23"/>
  <c r="I34" i="23"/>
  <c r="O34" i="23"/>
  <c r="W34" i="23"/>
  <c r="AD34" i="23"/>
  <c r="AK34" i="23"/>
  <c r="F35" i="23"/>
  <c r="L35" i="23"/>
  <c r="S35" i="23"/>
  <c r="AA35" i="23"/>
  <c r="AH35" i="23"/>
  <c r="AN35" i="23"/>
  <c r="I36" i="23"/>
  <c r="P36" i="23"/>
  <c r="W36" i="23"/>
  <c r="AE36" i="23"/>
  <c r="AK36" i="23"/>
  <c r="E37" i="23"/>
  <c r="M37" i="23"/>
  <c r="T37" i="23"/>
  <c r="Z37" i="23"/>
  <c r="AH37" i="23"/>
  <c r="AO37" i="23"/>
  <c r="I38" i="23"/>
  <c r="Q38" i="23"/>
  <c r="W38" i="23"/>
  <c r="AD38" i="23"/>
  <c r="AL38" i="23"/>
  <c r="F39" i="23"/>
  <c r="L39" i="23"/>
  <c r="T39" i="23"/>
  <c r="AA39" i="23"/>
  <c r="AH39" i="23"/>
  <c r="C40" i="23"/>
  <c r="I40" i="23"/>
  <c r="P40" i="23"/>
  <c r="X40" i="23"/>
  <c r="AE40" i="23"/>
  <c r="AK40" i="23"/>
  <c r="F41" i="23"/>
  <c r="M41" i="23"/>
  <c r="T41" i="23"/>
  <c r="AB41" i="23"/>
  <c r="AH41" i="23"/>
  <c r="AO41" i="23"/>
  <c r="J42" i="23"/>
  <c r="Q42" i="23"/>
  <c r="W42" i="23"/>
  <c r="AC42" i="23"/>
  <c r="AH42" i="23"/>
  <c r="AM42" i="23"/>
  <c r="F43" i="23"/>
  <c r="K43" i="23"/>
  <c r="P43" i="23"/>
  <c r="V43" i="23"/>
  <c r="AA43" i="23"/>
  <c r="AF43" i="23"/>
  <c r="AL43" i="23"/>
  <c r="D44" i="23"/>
  <c r="I44" i="23"/>
  <c r="O44" i="23"/>
  <c r="T44" i="23"/>
  <c r="Y44" i="23"/>
  <c r="AE44" i="23"/>
  <c r="AJ44" i="23"/>
  <c r="AO44" i="23"/>
  <c r="H45" i="23"/>
  <c r="M45" i="23"/>
  <c r="R45" i="23"/>
  <c r="X45" i="23"/>
  <c r="AC45" i="23"/>
  <c r="AH45" i="23"/>
  <c r="AN45" i="23"/>
  <c r="F46" i="23"/>
  <c r="K46" i="23"/>
  <c r="Q46" i="23"/>
  <c r="V46" i="23"/>
  <c r="AA46" i="23"/>
  <c r="AG46" i="23"/>
  <c r="AL46" i="23"/>
  <c r="B23" i="23"/>
  <c r="B29" i="23"/>
  <c r="B34" i="23"/>
  <c r="B39" i="23"/>
  <c r="B45" i="23"/>
  <c r="AM47" i="20"/>
  <c r="AH48" i="20"/>
  <c r="Z49" i="20"/>
  <c r="AL49" i="20"/>
  <c r="X50" i="20"/>
  <c r="AG50" i="20"/>
  <c r="AO50" i="20"/>
  <c r="W51" i="20"/>
  <c r="AC51" i="20"/>
  <c r="AK51" i="20"/>
  <c r="S52" i="20"/>
  <c r="Z52" i="20"/>
  <c r="AH52" i="20"/>
  <c r="AN52" i="20"/>
  <c r="V53" i="20"/>
  <c r="AD53" i="20"/>
  <c r="AK53" i="20"/>
  <c r="D46" i="20"/>
  <c r="L46" i="20"/>
  <c r="E47" i="20"/>
  <c r="L47" i="20"/>
  <c r="F48" i="20"/>
  <c r="L48" i="20"/>
  <c r="E49" i="20"/>
  <c r="M49" i="20"/>
  <c r="F50" i="20"/>
  <c r="L50" i="20"/>
  <c r="F51" i="20"/>
  <c r="M51" i="20"/>
  <c r="F52" i="20"/>
  <c r="N52" i="20"/>
  <c r="F53" i="20"/>
  <c r="M53" i="20"/>
  <c r="B51" i="20"/>
  <c r="T46" i="20"/>
  <c r="Z46" i="20"/>
  <c r="R47" i="20"/>
  <c r="Y47" i="20"/>
  <c r="AF47" i="20"/>
  <c r="J21" i="20"/>
  <c r="P21" i="20"/>
  <c r="W21" i="20"/>
  <c r="AE21" i="20"/>
  <c r="AL21" i="20"/>
  <c r="E22" i="20"/>
  <c r="M22" i="20"/>
  <c r="T22" i="20"/>
  <c r="AA22" i="20"/>
  <c r="AI22" i="20"/>
  <c r="AO22" i="20"/>
  <c r="I23" i="20"/>
  <c r="Q23" i="20"/>
  <c r="X23" i="20"/>
  <c r="AD23" i="20"/>
  <c r="AL23" i="20"/>
  <c r="F24" i="20"/>
  <c r="M24" i="20"/>
  <c r="U24" i="20"/>
  <c r="AA24" i="20"/>
  <c r="AH24" i="20"/>
  <c r="C25" i="20"/>
  <c r="J25" i="20"/>
  <c r="P25" i="20"/>
  <c r="X25" i="20"/>
  <c r="AE25" i="20"/>
  <c r="AL25" i="20"/>
  <c r="G26" i="20"/>
  <c r="M26" i="20"/>
  <c r="T26" i="20"/>
  <c r="AB26" i="20"/>
  <c r="AI26" i="20"/>
  <c r="AO26" i="20"/>
  <c r="J27" i="20"/>
  <c r="Q27" i="20"/>
  <c r="X27" i="20"/>
  <c r="AF27" i="20"/>
  <c r="AL27" i="20"/>
  <c r="F28" i="20"/>
  <c r="N28" i="20"/>
  <c r="U28" i="20"/>
  <c r="AA28" i="20"/>
  <c r="AI28" i="20"/>
  <c r="C29" i="20"/>
  <c r="J29" i="20"/>
  <c r="R29" i="20"/>
  <c r="X29" i="20"/>
  <c r="AE29" i="20"/>
  <c r="AM29" i="20"/>
  <c r="G30" i="20"/>
  <c r="M30" i="20"/>
  <c r="U30" i="20"/>
  <c r="AB30" i="20"/>
  <c r="AI30" i="20"/>
  <c r="D31" i="20"/>
  <c r="J31" i="20"/>
  <c r="Q31" i="20"/>
  <c r="Y31" i="20"/>
  <c r="AF31" i="20"/>
  <c r="AL31" i="20"/>
  <c r="G32" i="20"/>
  <c r="N32" i="20"/>
  <c r="U32" i="20"/>
  <c r="AC32" i="20"/>
  <c r="AI32" i="20"/>
  <c r="C33" i="20"/>
  <c r="K33" i="20"/>
  <c r="R33" i="20"/>
  <c r="X33" i="20"/>
  <c r="AF33" i="20"/>
  <c r="AM33" i="20"/>
  <c r="G34" i="20"/>
  <c r="O34" i="20"/>
  <c r="U34" i="20"/>
  <c r="AB34" i="20"/>
  <c r="AJ34" i="20"/>
  <c r="D35" i="20"/>
  <c r="J35" i="20"/>
  <c r="R35" i="20"/>
  <c r="Y35" i="20"/>
  <c r="AF35" i="20"/>
  <c r="AN35" i="20"/>
  <c r="G36" i="20"/>
  <c r="N36" i="20"/>
  <c r="V36" i="20"/>
  <c r="AC36" i="20"/>
  <c r="AI36" i="20"/>
  <c r="D37" i="20"/>
  <c r="K37" i="20"/>
  <c r="R37" i="20"/>
  <c r="Z37" i="20"/>
  <c r="AF37" i="20"/>
  <c r="AM37" i="20"/>
  <c r="H38" i="20"/>
  <c r="O38" i="20"/>
  <c r="U38" i="20"/>
  <c r="AC38" i="20"/>
  <c r="AI38" i="20"/>
  <c r="AN38" i="20"/>
  <c r="G39" i="20"/>
  <c r="L39" i="20"/>
  <c r="Q39" i="20"/>
  <c r="W39" i="20"/>
  <c r="AB39" i="20"/>
  <c r="AG39" i="20"/>
  <c r="AM39" i="20"/>
  <c r="E40" i="20"/>
  <c r="J40" i="20"/>
  <c r="P40" i="20"/>
  <c r="U40" i="20"/>
  <c r="Z40" i="20"/>
  <c r="AF40" i="20"/>
  <c r="AK40" i="20"/>
  <c r="C41" i="20"/>
  <c r="I41" i="20"/>
  <c r="N41" i="20"/>
  <c r="S41" i="20"/>
  <c r="Y41" i="20"/>
  <c r="AD41" i="20"/>
  <c r="AI41" i="20"/>
  <c r="AO41" i="20"/>
  <c r="G42" i="20"/>
  <c r="L42" i="20"/>
  <c r="R42" i="20"/>
  <c r="W42" i="20"/>
  <c r="AB42" i="20"/>
  <c r="AH42" i="20"/>
  <c r="AM42" i="20"/>
  <c r="E43" i="20"/>
  <c r="K43" i="20"/>
  <c r="P43" i="20"/>
  <c r="U43" i="20"/>
  <c r="AA43" i="20"/>
  <c r="AF43" i="20"/>
  <c r="AK43" i="20"/>
  <c r="D44" i="20"/>
  <c r="I44" i="20"/>
  <c r="N44" i="20"/>
  <c r="T44" i="20"/>
  <c r="Y44" i="20"/>
  <c r="AD44" i="20"/>
  <c r="AJ44" i="20"/>
  <c r="AO44" i="20"/>
  <c r="G45" i="20"/>
  <c r="M45" i="20"/>
  <c r="R45" i="20"/>
  <c r="W45" i="20"/>
  <c r="AC45" i="20"/>
  <c r="AH45" i="20"/>
  <c r="AM45" i="20"/>
  <c r="B25" i="20"/>
  <c r="B30" i="20"/>
  <c r="B35" i="20"/>
  <c r="B41" i="20"/>
  <c r="B21" i="20"/>
  <c r="AN46" i="20"/>
  <c r="AD48" i="20"/>
  <c r="Y49" i="20"/>
  <c r="AH49" i="20"/>
  <c r="U50" i="20"/>
  <c r="AF50" i="20"/>
  <c r="AL50" i="20"/>
  <c r="U51" i="20"/>
  <c r="AB51" i="20"/>
  <c r="AI51" i="20"/>
  <c r="R52" i="20"/>
  <c r="X52" i="20"/>
  <c r="AE52" i="20"/>
  <c r="AM52" i="20"/>
  <c r="U53" i="20"/>
  <c r="AA53" i="20"/>
  <c r="AI53" i="20"/>
  <c r="C46" i="20"/>
  <c r="J46" i="20"/>
  <c r="D47" i="20"/>
  <c r="J47" i="20"/>
  <c r="C48" i="20"/>
  <c r="K48" i="20"/>
  <c r="D49" i="20"/>
  <c r="J49" i="20"/>
  <c r="D50" i="20"/>
  <c r="K50" i="20"/>
  <c r="D51" i="20"/>
  <c r="L51" i="20"/>
  <c r="D52" i="20"/>
  <c r="K52" i="20"/>
  <c r="E53" i="20"/>
  <c r="L53" i="20"/>
  <c r="B48" i="20"/>
  <c r="R46" i="20"/>
  <c r="Y46" i="20"/>
  <c r="AF46" i="20"/>
  <c r="X47" i="20"/>
  <c r="AD47" i="20"/>
  <c r="G21" i="20"/>
  <c r="O21" i="20"/>
  <c r="V21" i="20"/>
  <c r="AB21" i="20"/>
  <c r="AJ21" i="20"/>
  <c r="D22" i="20"/>
  <c r="K22" i="20"/>
  <c r="S22" i="20"/>
  <c r="Y22" i="20"/>
  <c r="AF22" i="20"/>
  <c r="AN22" i="20"/>
  <c r="H23" i="20"/>
  <c r="N23" i="20"/>
  <c r="V23" i="20"/>
  <c r="AC23" i="20"/>
  <c r="AJ23" i="20"/>
  <c r="E24" i="20"/>
  <c r="K24" i="20"/>
  <c r="R24" i="20"/>
  <c r="Z24" i="20"/>
  <c r="AG24" i="20"/>
  <c r="AM24" i="20"/>
  <c r="H25" i="20"/>
  <c r="O25" i="20"/>
  <c r="V25" i="20"/>
  <c r="AD25" i="20"/>
  <c r="AJ25" i="20"/>
  <c r="D26" i="20"/>
  <c r="L26" i="20"/>
  <c r="S26" i="20"/>
  <c r="Y26" i="20"/>
  <c r="AG26" i="20"/>
  <c r="AN26" i="20"/>
  <c r="H27" i="20"/>
  <c r="P27" i="20"/>
  <c r="V27" i="20"/>
  <c r="AC27" i="20"/>
  <c r="AK27" i="20"/>
  <c r="E28" i="20"/>
  <c r="K28" i="20"/>
  <c r="S28" i="20"/>
  <c r="Z28" i="20"/>
  <c r="AG28" i="20"/>
  <c r="AO28" i="20"/>
  <c r="H29" i="20"/>
  <c r="O29" i="20"/>
  <c r="W29" i="20"/>
  <c r="AD29" i="20"/>
  <c r="AJ29" i="20"/>
  <c r="E30" i="20"/>
  <c r="L30" i="20"/>
  <c r="S30" i="20"/>
  <c r="AA30" i="20"/>
  <c r="AG30" i="20"/>
  <c r="AN30" i="20"/>
  <c r="I31" i="20"/>
  <c r="P31" i="20"/>
  <c r="V31" i="20"/>
  <c r="AD31" i="20"/>
  <c r="AK31" i="20"/>
  <c r="E32" i="20"/>
  <c r="M32" i="20"/>
  <c r="S32" i="20"/>
  <c r="Z32" i="20"/>
  <c r="AH32" i="20"/>
  <c r="AO32" i="20"/>
  <c r="H33" i="20"/>
  <c r="P33" i="20"/>
  <c r="W33" i="20"/>
  <c r="AD33" i="20"/>
  <c r="AL33" i="20"/>
  <c r="E34" i="20"/>
  <c r="L34" i="20"/>
  <c r="T34" i="20"/>
  <c r="AA34" i="20"/>
  <c r="AG34" i="20"/>
  <c r="AO34" i="20"/>
  <c r="I35" i="20"/>
  <c r="P35" i="20"/>
  <c r="X35" i="20"/>
  <c r="AD35" i="20"/>
  <c r="AK35" i="20"/>
  <c r="F36" i="20"/>
  <c r="M36" i="20"/>
  <c r="S36" i="20"/>
  <c r="AA36" i="20"/>
  <c r="AH36" i="20"/>
  <c r="AO36" i="20"/>
  <c r="J37" i="20"/>
  <c r="P37" i="20"/>
  <c r="W37" i="20"/>
  <c r="AE37" i="20"/>
  <c r="AL37" i="20"/>
  <c r="E38" i="20"/>
  <c r="M38" i="20"/>
  <c r="T38" i="20"/>
  <c r="AA38" i="20"/>
  <c r="AH38" i="20"/>
  <c r="AM38" i="20"/>
  <c r="E39" i="20"/>
  <c r="K39" i="20"/>
  <c r="P39" i="20"/>
  <c r="U39" i="20"/>
  <c r="AA39" i="20"/>
  <c r="AF39" i="20"/>
  <c r="AK39" i="20"/>
  <c r="D40" i="20"/>
  <c r="I40" i="20"/>
  <c r="N40" i="20"/>
  <c r="T40" i="20"/>
  <c r="Y40" i="20"/>
  <c r="AD40" i="20"/>
  <c r="AJ40" i="20"/>
  <c r="AO40" i="20"/>
  <c r="G41" i="20"/>
  <c r="M41" i="20"/>
  <c r="R41" i="20"/>
  <c r="W41" i="20"/>
  <c r="AC41" i="20"/>
  <c r="AH41" i="20"/>
  <c r="AM41" i="20"/>
  <c r="F42" i="20"/>
  <c r="K42" i="20"/>
  <c r="P42" i="20"/>
  <c r="V42" i="20"/>
  <c r="AA42" i="20"/>
  <c r="AF42" i="20"/>
  <c r="AL42" i="20"/>
  <c r="D43" i="20"/>
  <c r="I43" i="20"/>
  <c r="O43" i="20"/>
  <c r="T43" i="20"/>
  <c r="Y43" i="20"/>
  <c r="AE43" i="20"/>
  <c r="AJ43" i="20"/>
  <c r="AO43" i="20"/>
  <c r="H44" i="20"/>
  <c r="M44" i="20"/>
  <c r="R44" i="20"/>
  <c r="X44" i="20"/>
  <c r="AC44" i="20"/>
  <c r="AH44" i="20"/>
  <c r="AN44" i="20"/>
  <c r="F45" i="20"/>
  <c r="K45" i="20"/>
  <c r="Q45" i="20"/>
  <c r="V45" i="20"/>
  <c r="AA45" i="20"/>
  <c r="AG45" i="20"/>
  <c r="AL45" i="20"/>
  <c r="B23" i="20"/>
  <c r="B29" i="20"/>
  <c r="B34" i="20"/>
  <c r="B39" i="20"/>
  <c r="B45" i="20"/>
  <c r="R48" i="20"/>
  <c r="AD49" i="20"/>
  <c r="Y50" i="20"/>
  <c r="Q51" i="20"/>
  <c r="AF51" i="20"/>
  <c r="T52" i="20"/>
  <c r="AI52" i="20"/>
  <c r="Y53" i="20"/>
  <c r="AL53" i="20"/>
  <c r="N46" i="20"/>
  <c r="N47" i="20"/>
  <c r="N48" i="20"/>
  <c r="N49" i="20"/>
  <c r="O50" i="20"/>
  <c r="N51" i="20"/>
  <c r="O52" i="20"/>
  <c r="P53" i="20"/>
  <c r="U46" i="20"/>
  <c r="T47" i="20"/>
  <c r="D21" i="20"/>
  <c r="R21" i="20"/>
  <c r="AF21" i="20"/>
  <c r="H22" i="20"/>
  <c r="U22" i="20"/>
  <c r="AJ22" i="20"/>
  <c r="L23" i="20"/>
  <c r="Y23" i="20"/>
  <c r="AN23" i="20"/>
  <c r="O24" i="20"/>
  <c r="AC24" i="20"/>
  <c r="D25" i="20"/>
  <c r="S25" i="20"/>
  <c r="AF25" i="20"/>
  <c r="H26" i="20"/>
  <c r="W26" i="20"/>
  <c r="AJ26" i="20"/>
  <c r="L27" i="20"/>
  <c r="Z27" i="20"/>
  <c r="AN27" i="20"/>
  <c r="O28" i="20"/>
  <c r="AD28" i="20"/>
  <c r="D29" i="20"/>
  <c r="S29" i="20"/>
  <c r="AH29" i="20"/>
  <c r="H30" i="20"/>
  <c r="W30" i="20"/>
  <c r="AK30" i="20"/>
  <c r="L31" i="20"/>
  <c r="Z31" i="20"/>
  <c r="AO31" i="20"/>
  <c r="O32" i="20"/>
  <c r="AD32" i="20"/>
  <c r="F33" i="20"/>
  <c r="S33" i="20"/>
  <c r="AH33" i="20"/>
  <c r="I34" i="20"/>
  <c r="W34" i="20"/>
  <c r="AK34" i="20"/>
  <c r="M35" i="20"/>
  <c r="Z35" i="20"/>
  <c r="AO35" i="20"/>
  <c r="Q36" i="20"/>
  <c r="AD36" i="20"/>
  <c r="F37" i="20"/>
  <c r="T37" i="20"/>
  <c r="AH37" i="20"/>
  <c r="I38" i="20"/>
  <c r="X38" i="20"/>
  <c r="AJ38" i="20"/>
  <c r="H39" i="20"/>
  <c r="S39" i="20"/>
  <c r="AC39" i="20"/>
  <c r="AN39" i="20"/>
  <c r="L40" i="20"/>
  <c r="V40" i="20"/>
  <c r="AG40" i="20"/>
  <c r="E41" i="20"/>
  <c r="O41" i="20"/>
  <c r="Z41" i="20"/>
  <c r="AK41" i="20"/>
  <c r="H42" i="20"/>
  <c r="S42" i="20"/>
  <c r="AD42" i="20"/>
  <c r="AN42" i="20"/>
  <c r="L43" i="20"/>
  <c r="W43" i="20"/>
  <c r="AG43" i="20"/>
  <c r="E44" i="20"/>
  <c r="P44" i="20"/>
  <c r="Z44" i="20"/>
  <c r="AK44" i="20"/>
  <c r="I45" i="20"/>
  <c r="S45" i="20"/>
  <c r="AD45" i="20"/>
  <c r="AO45" i="20"/>
  <c r="B31" i="20"/>
  <c r="B42" i="20"/>
  <c r="AJ46" i="20"/>
  <c r="U49" i="20"/>
  <c r="Q50" i="20"/>
  <c r="AK50" i="20"/>
  <c r="AA51" i="20"/>
  <c r="AN51" i="20"/>
  <c r="AD52" i="20"/>
  <c r="S53" i="20"/>
  <c r="AG53" i="20"/>
  <c r="H46" i="20"/>
  <c r="I47" i="20"/>
  <c r="H48" i="20"/>
  <c r="I49" i="20"/>
  <c r="J50" i="20"/>
  <c r="I51" i="20"/>
  <c r="J52" i="20"/>
  <c r="J53" i="20"/>
  <c r="B46" i="20"/>
  <c r="AD46" i="20"/>
  <c r="AC47" i="20"/>
  <c r="L21" i="20"/>
  <c r="AA21" i="20"/>
  <c r="C22" i="20"/>
  <c r="P22" i="20"/>
  <c r="AE22" i="20"/>
  <c r="F23" i="20"/>
  <c r="T23" i="20"/>
  <c r="AH23" i="20"/>
  <c r="J24" i="20"/>
  <c r="W24" i="20"/>
  <c r="AL24" i="20"/>
  <c r="N25" i="20"/>
  <c r="AA25" i="20"/>
  <c r="C26" i="20"/>
  <c r="Q26" i="20"/>
  <c r="AE26" i="20"/>
  <c r="F27" i="20"/>
  <c r="U27" i="20"/>
  <c r="AH27" i="20"/>
  <c r="J28" i="20"/>
  <c r="Y28" i="20"/>
  <c r="AL28" i="20"/>
  <c r="N29" i="20"/>
  <c r="AB29" i="20"/>
  <c r="C30" i="20"/>
  <c r="Q30" i="20"/>
  <c r="AF30" i="20"/>
  <c r="F31" i="20"/>
  <c r="U31" i="20"/>
  <c r="AJ31" i="20"/>
  <c r="J32" i="20"/>
  <c r="Y32" i="20"/>
  <c r="AM32" i="20"/>
  <c r="N33" i="20"/>
  <c r="AB33" i="20"/>
  <c r="D34" i="20"/>
  <c r="Q34" i="20"/>
  <c r="AF34" i="20"/>
  <c r="H35" i="20"/>
  <c r="U35" i="20"/>
  <c r="AJ35" i="20"/>
  <c r="K36" i="20"/>
  <c r="Y36" i="20"/>
  <c r="AM36" i="20"/>
  <c r="O37" i="20"/>
  <c r="AB37" i="20"/>
  <c r="D38" i="20"/>
  <c r="S38" i="20"/>
  <c r="AF38" i="20"/>
  <c r="D39" i="20"/>
  <c r="O39" i="20"/>
  <c r="Y39" i="20"/>
  <c r="AJ39" i="20"/>
  <c r="H40" i="20"/>
  <c r="R40" i="20"/>
  <c r="AC40" i="20"/>
  <c r="AN40" i="20"/>
  <c r="K41" i="20"/>
  <c r="V41" i="20"/>
  <c r="AG41" i="20"/>
  <c r="D42" i="20"/>
  <c r="O42" i="20"/>
  <c r="Z42" i="20"/>
  <c r="AJ42" i="20"/>
  <c r="H43" i="20"/>
  <c r="S43" i="20"/>
  <c r="AC43" i="20"/>
  <c r="AN43" i="20"/>
  <c r="L44" i="20"/>
  <c r="V44" i="20"/>
  <c r="AG44" i="20"/>
  <c r="E45" i="20"/>
  <c r="O45" i="20"/>
  <c r="Z45" i="20"/>
  <c r="AK45" i="20"/>
  <c r="B27" i="20"/>
  <c r="B38" i="20"/>
  <c r="AL48" i="20"/>
  <c r="AJ50" i="20"/>
  <c r="AM51" i="20"/>
  <c r="Q53" i="20"/>
  <c r="G46" i="20"/>
  <c r="G48" i="20"/>
  <c r="G50" i="20"/>
  <c r="H52" i="20"/>
  <c r="B52" i="20"/>
  <c r="Z47" i="20"/>
  <c r="Z21" i="20"/>
  <c r="O22" i="20"/>
  <c r="D23" i="20"/>
  <c r="AG23" i="20"/>
  <c r="V24" i="20"/>
  <c r="K25" i="20"/>
  <c r="AN25" i="20"/>
  <c r="AC26" i="20"/>
  <c r="R27" i="20"/>
  <c r="I28" i="20"/>
  <c r="AK28" i="20"/>
  <c r="Z29" i="20"/>
  <c r="P30" i="20"/>
  <c r="E31" i="20"/>
  <c r="AG31" i="20"/>
  <c r="W32" i="20"/>
  <c r="L33" i="20"/>
  <c r="AN33" i="20"/>
  <c r="AE34" i="20"/>
  <c r="T35" i="20"/>
  <c r="I36" i="20"/>
  <c r="AL36" i="20"/>
  <c r="AA37" i="20"/>
  <c r="P38" i="20"/>
  <c r="C39" i="20"/>
  <c r="X39" i="20"/>
  <c r="F40" i="20"/>
  <c r="AB40" i="20"/>
  <c r="J41" i="20"/>
  <c r="AE41" i="20"/>
  <c r="N42" i="20"/>
  <c r="AI42" i="20"/>
  <c r="Q43" i="20"/>
  <c r="AM43" i="20"/>
  <c r="U44" i="20"/>
  <c r="C45" i="20"/>
  <c r="Y45" i="20"/>
  <c r="B26" i="20"/>
  <c r="V48" i="20"/>
  <c r="AC50" i="20"/>
  <c r="AG51" i="20"/>
  <c r="AJ52" i="20"/>
  <c r="AO53" i="20"/>
  <c r="P47" i="20"/>
  <c r="P49" i="20"/>
  <c r="C52" i="20"/>
  <c r="B47" i="20"/>
  <c r="U47" i="20"/>
  <c r="T21" i="20"/>
  <c r="I22" i="20"/>
  <c r="AK22" i="20"/>
  <c r="AB23" i="20"/>
  <c r="Q24" i="20"/>
  <c r="F25" i="20"/>
  <c r="AI25" i="20"/>
  <c r="X26" i="20"/>
  <c r="M27" i="20"/>
  <c r="C28" i="20"/>
  <c r="AE28" i="20"/>
  <c r="T29" i="20"/>
  <c r="K30" i="20"/>
  <c r="AM30" i="20"/>
  <c r="AB31" i="20"/>
  <c r="R32" i="20"/>
  <c r="G33" i="20"/>
  <c r="AI33" i="20"/>
  <c r="Y34" i="20"/>
  <c r="N35" i="20"/>
  <c r="C36" i="20"/>
  <c r="AG36" i="20"/>
  <c r="V37" i="20"/>
  <c r="K38" i="20"/>
  <c r="AL38" i="20"/>
  <c r="T39" i="20"/>
  <c r="AO39" i="20"/>
  <c r="X40" i="20"/>
  <c r="F41" i="20"/>
  <c r="AA41" i="20"/>
  <c r="J42" i="20"/>
  <c r="AE42" i="20"/>
  <c r="M43" i="20"/>
  <c r="AI43" i="20"/>
  <c r="Q44" i="20"/>
  <c r="AL44" i="20"/>
  <c r="U45" i="20"/>
  <c r="B22" i="20"/>
  <c r="B43" i="20"/>
  <c r="AK46" i="16"/>
  <c r="AI47" i="16"/>
  <c r="Q48" i="16"/>
  <c r="Y48" i="16"/>
  <c r="AE48" i="16"/>
  <c r="AL48" i="16"/>
  <c r="U49" i="16"/>
  <c r="AB49" i="16"/>
  <c r="AH49" i="16"/>
  <c r="Q50" i="16"/>
  <c r="X50" i="16"/>
  <c r="AE50" i="16"/>
  <c r="AM50" i="16"/>
  <c r="T51" i="16"/>
  <c r="AA51" i="16"/>
  <c r="AI51" i="16"/>
  <c r="Q52" i="16"/>
  <c r="W52" i="16"/>
  <c r="AE52" i="16"/>
  <c r="AL52" i="16"/>
  <c r="T53" i="16"/>
  <c r="AB53" i="16"/>
  <c r="AH53" i="16"/>
  <c r="AO53" i="16"/>
  <c r="J46" i="16"/>
  <c r="C47" i="16"/>
  <c r="I47" i="16"/>
  <c r="C48" i="16"/>
  <c r="J48" i="16"/>
  <c r="C49" i="16"/>
  <c r="K49" i="16"/>
  <c r="C50" i="16"/>
  <c r="J50" i="16"/>
  <c r="D51" i="16"/>
  <c r="K51" i="16"/>
  <c r="C52" i="16"/>
  <c r="K52" i="16"/>
  <c r="D53" i="16"/>
  <c r="K53" i="16"/>
  <c r="B49" i="16"/>
  <c r="Q46" i="16"/>
  <c r="X46" i="16"/>
  <c r="AF46" i="16"/>
  <c r="W47" i="16"/>
  <c r="AC47" i="16"/>
  <c r="G21" i="16"/>
  <c r="N21" i="16"/>
  <c r="U21" i="16"/>
  <c r="AC21" i="16"/>
  <c r="AI21" i="16"/>
  <c r="C22" i="16"/>
  <c r="K22" i="16"/>
  <c r="R22" i="16"/>
  <c r="X22" i="16"/>
  <c r="AF22" i="16"/>
  <c r="AM22" i="16"/>
  <c r="G23" i="16"/>
  <c r="O23" i="16"/>
  <c r="U23" i="16"/>
  <c r="AB23" i="16"/>
  <c r="AJ23" i="16"/>
  <c r="D24" i="16"/>
  <c r="J24" i="16"/>
  <c r="R24" i="16"/>
  <c r="Y24" i="16"/>
  <c r="AF24" i="16"/>
  <c r="AN24" i="16"/>
  <c r="G25" i="16"/>
  <c r="N25" i="16"/>
  <c r="V25" i="16"/>
  <c r="AC25" i="16"/>
  <c r="AI25" i="16"/>
  <c r="D26" i="16"/>
  <c r="K26" i="16"/>
  <c r="R26" i="16"/>
  <c r="Z26" i="16"/>
  <c r="AF26" i="16"/>
  <c r="AM26" i="16"/>
  <c r="H27" i="16"/>
  <c r="O27" i="16"/>
  <c r="U27" i="16"/>
  <c r="AC27" i="16"/>
  <c r="AJ27" i="16"/>
  <c r="AN46" i="18"/>
  <c r="Q48" i="18"/>
  <c r="AB48" i="18"/>
  <c r="AL48" i="18"/>
  <c r="X49" i="18"/>
  <c r="AI49" i="18"/>
  <c r="T50" i="18"/>
  <c r="AE50" i="18"/>
  <c r="Q51" i="18"/>
  <c r="AA51" i="18"/>
  <c r="AJ46" i="18"/>
  <c r="R48" i="18"/>
  <c r="AG48" i="18"/>
  <c r="T49" i="18"/>
  <c r="AJ49" i="18"/>
  <c r="Z50" i="18"/>
  <c r="AL50" i="18"/>
  <c r="AC51" i="18"/>
  <c r="AM51" i="18"/>
  <c r="Y52" i="18"/>
  <c r="AJ52" i="18"/>
  <c r="U53" i="18"/>
  <c r="AF53" i="18"/>
  <c r="D46" i="18"/>
  <c r="N46" i="18"/>
  <c r="K47" i="18"/>
  <c r="H48" i="18"/>
  <c r="D49" i="18"/>
  <c r="O49" i="18"/>
  <c r="L50" i="18"/>
  <c r="H51" i="18"/>
  <c r="E52" i="18"/>
  <c r="P52" i="18"/>
  <c r="L53" i="18"/>
  <c r="B53" i="18"/>
  <c r="Z46" i="18"/>
  <c r="T47" i="18"/>
  <c r="AE47" i="18"/>
  <c r="L21" i="18"/>
  <c r="V21" i="18"/>
  <c r="AG21" i="18"/>
  <c r="E22" i="18"/>
  <c r="O22" i="18"/>
  <c r="Z22" i="18"/>
  <c r="AK22" i="18"/>
  <c r="H23" i="18"/>
  <c r="P23" i="18"/>
  <c r="W23" i="18"/>
  <c r="AD23" i="18"/>
  <c r="AL23" i="18"/>
  <c r="E24" i="18"/>
  <c r="L24" i="18"/>
  <c r="T24" i="18"/>
  <c r="AA24" i="18"/>
  <c r="AG24" i="18"/>
  <c r="AO24" i="18"/>
  <c r="I25" i="18"/>
  <c r="P25" i="18"/>
  <c r="X25" i="18"/>
  <c r="AD25" i="18"/>
  <c r="AK25" i="18"/>
  <c r="F26" i="18"/>
  <c r="M26" i="18"/>
  <c r="S26" i="18"/>
  <c r="AA26" i="18"/>
  <c r="AH26" i="18"/>
  <c r="AO26" i="18"/>
  <c r="J27" i="18"/>
  <c r="P27" i="18"/>
  <c r="W27" i="18"/>
  <c r="AE27" i="18"/>
  <c r="AL27" i="18"/>
  <c r="E28" i="18"/>
  <c r="M28" i="18"/>
  <c r="T28" i="18"/>
  <c r="AA28" i="18"/>
  <c r="AI28" i="18"/>
  <c r="AO28" i="18"/>
  <c r="I29" i="18"/>
  <c r="Q29" i="18"/>
  <c r="X29" i="18"/>
  <c r="AD29" i="18"/>
  <c r="AL29" i="18"/>
  <c r="F30" i="18"/>
  <c r="M30" i="18"/>
  <c r="U30" i="18"/>
  <c r="AA30" i="18"/>
  <c r="AH30" i="18"/>
  <c r="C31" i="18"/>
  <c r="J31" i="18"/>
  <c r="P31" i="18"/>
  <c r="X31" i="18"/>
  <c r="AE31" i="18"/>
  <c r="AL31" i="18"/>
  <c r="G32" i="18"/>
  <c r="M32" i="18"/>
  <c r="T32" i="18"/>
  <c r="AB32" i="18"/>
  <c r="AI32" i="18"/>
  <c r="AO32" i="18"/>
  <c r="J33" i="18"/>
  <c r="Q33" i="18"/>
  <c r="X33" i="18"/>
  <c r="AF33" i="18"/>
  <c r="AL33" i="18"/>
  <c r="F34" i="18"/>
  <c r="N34" i="18"/>
  <c r="U34" i="18"/>
  <c r="AA34" i="18"/>
  <c r="AI34" i="18"/>
  <c r="C35" i="18"/>
  <c r="J35" i="18"/>
  <c r="R35" i="18"/>
  <c r="X35" i="18"/>
  <c r="AE35" i="18"/>
  <c r="AM35" i="18"/>
  <c r="G36" i="18"/>
  <c r="M36" i="18"/>
  <c r="U36" i="18"/>
  <c r="AB36" i="18"/>
  <c r="AI36" i="18"/>
  <c r="D37" i="18"/>
  <c r="J37" i="18"/>
  <c r="Q37" i="18"/>
  <c r="Y37" i="18"/>
  <c r="AF37" i="18"/>
  <c r="AL37" i="18"/>
  <c r="G38" i="18"/>
  <c r="N38" i="18"/>
  <c r="U38" i="18"/>
  <c r="AC38" i="18"/>
  <c r="AI38" i="18"/>
  <c r="C39" i="18"/>
  <c r="K39" i="18"/>
  <c r="R39" i="18"/>
  <c r="X39" i="18"/>
  <c r="AF39" i="18"/>
  <c r="AM39" i="18"/>
  <c r="G40" i="18"/>
  <c r="O40" i="18"/>
  <c r="U40" i="18"/>
  <c r="AB40" i="18"/>
  <c r="AJ40" i="18"/>
  <c r="D41" i="18"/>
  <c r="J41" i="18"/>
  <c r="R41" i="18"/>
  <c r="Y41" i="18"/>
  <c r="AF41" i="18"/>
  <c r="AN41" i="18"/>
  <c r="G42" i="18"/>
  <c r="N42" i="18"/>
  <c r="V42" i="18"/>
  <c r="AC42" i="18"/>
  <c r="AI42" i="18"/>
  <c r="D43" i="18"/>
  <c r="K43" i="18"/>
  <c r="R43" i="18"/>
  <c r="Z43" i="18"/>
  <c r="AF43" i="18"/>
  <c r="AM43" i="18"/>
  <c r="H44" i="18"/>
  <c r="O44" i="18"/>
  <c r="U44" i="18"/>
  <c r="AC44" i="18"/>
  <c r="AJ44" i="18"/>
  <c r="D45" i="18"/>
  <c r="L45" i="18"/>
  <c r="R45" i="18"/>
  <c r="Y45" i="18"/>
  <c r="AK47" i="18"/>
  <c r="AC48" i="18"/>
  <c r="Y49" i="18"/>
  <c r="AO49" i="18"/>
  <c r="AJ50" i="18"/>
  <c r="AG51" i="18"/>
  <c r="T52" i="18"/>
  <c r="AH52" i="18"/>
  <c r="Y53" i="18"/>
  <c r="AK53" i="18"/>
  <c r="M46" i="18"/>
  <c r="O47" i="18"/>
  <c r="M48" i="18"/>
  <c r="N49" i="18"/>
  <c r="P50" i="18"/>
  <c r="N51" i="18"/>
  <c r="N52" i="18"/>
  <c r="P53" i="18"/>
  <c r="T46" i="18"/>
  <c r="S47" i="18"/>
  <c r="E21" i="18"/>
  <c r="Q21" i="18"/>
  <c r="AF21" i="18"/>
  <c r="I22" i="18"/>
  <c r="U22" i="18"/>
  <c r="AI22" i="18"/>
  <c r="K23" i="18"/>
  <c r="S23" i="18"/>
  <c r="AB23" i="18"/>
  <c r="AM23" i="18"/>
  <c r="I24" i="18"/>
  <c r="Q24" i="18"/>
  <c r="AB24" i="18"/>
  <c r="AK24" i="18"/>
  <c r="H25" i="18"/>
  <c r="R25" i="18"/>
  <c r="Z25" i="18"/>
  <c r="AJ25" i="18"/>
  <c r="G26" i="18"/>
  <c r="Q26" i="18"/>
  <c r="Y26" i="18"/>
  <c r="AI26" i="18"/>
  <c r="F27" i="18"/>
  <c r="O27" i="18"/>
  <c r="Z27" i="18"/>
  <c r="AH27" i="18"/>
  <c r="D28" i="18"/>
  <c r="O28" i="18"/>
  <c r="X28" i="18"/>
  <c r="AF28" i="18"/>
  <c r="D29" i="18"/>
  <c r="M29" i="18"/>
  <c r="V29" i="18"/>
  <c r="AG29" i="18"/>
  <c r="AO29" i="18"/>
  <c r="K30" i="18"/>
  <c r="V30" i="18"/>
  <c r="AE30" i="18"/>
  <c r="AM30" i="18"/>
  <c r="K31" i="18"/>
  <c r="T31" i="18"/>
  <c r="AD31" i="18"/>
  <c r="AN31" i="18"/>
  <c r="I32" i="18"/>
  <c r="S32" i="18"/>
  <c r="AC32" i="18"/>
  <c r="AM32" i="18"/>
  <c r="H33" i="18"/>
  <c r="R33" i="18"/>
  <c r="AB33" i="18"/>
  <c r="AK33" i="18"/>
  <c r="I34" i="18"/>
  <c r="Q34" i="18"/>
  <c r="Z34" i="18"/>
  <c r="AK34" i="18"/>
  <c r="G35" i="18"/>
  <c r="O35" i="18"/>
  <c r="Z35" i="18"/>
  <c r="AI35" i="18"/>
  <c r="E36" i="18"/>
  <c r="P36" i="18"/>
  <c r="X36" i="18"/>
  <c r="AG36" i="18"/>
  <c r="E37" i="18"/>
  <c r="N37" i="18"/>
  <c r="V37" i="18"/>
  <c r="AG37" i="18"/>
  <c r="C38" i="18"/>
  <c r="M38" i="18"/>
  <c r="W38" i="18"/>
  <c r="AE38" i="18"/>
  <c r="AO38" i="18"/>
  <c r="L39" i="18"/>
  <c r="V39" i="18"/>
  <c r="AD39" i="18"/>
  <c r="AN39" i="18"/>
  <c r="K40" i="18"/>
  <c r="T40" i="18"/>
  <c r="AE40" i="18"/>
  <c r="AM40" i="18"/>
  <c r="I41" i="18"/>
  <c r="T41" i="18"/>
  <c r="AC41" i="18"/>
  <c r="AK41" i="18"/>
  <c r="I42" i="18"/>
  <c r="R42" i="18"/>
  <c r="AA42" i="18"/>
  <c r="AL42" i="18"/>
  <c r="G43" i="18"/>
  <c r="P43" i="18"/>
  <c r="AA43" i="18"/>
  <c r="AJ43" i="18"/>
  <c r="E44" i="18"/>
  <c r="P44" i="18"/>
  <c r="Y44" i="18"/>
  <c r="AI44" i="18"/>
  <c r="F45" i="18"/>
  <c r="N45" i="18"/>
  <c r="X45" i="18"/>
  <c r="AG45" i="18"/>
  <c r="AN45" i="18"/>
  <c r="B26" i="18"/>
  <c r="B34" i="18"/>
  <c r="B41" i="18"/>
  <c r="M25" i="11"/>
  <c r="H25" i="11"/>
  <c r="AO24" i="11"/>
  <c r="AJ24" i="11"/>
  <c r="AE24" i="11"/>
  <c r="Y24" i="11"/>
  <c r="T24" i="11"/>
  <c r="O24" i="11"/>
  <c r="I24" i="11"/>
  <c r="AQ23" i="11"/>
  <c r="AL23" i="11"/>
  <c r="AF23" i="11"/>
  <c r="AA23" i="11"/>
  <c r="V23" i="11"/>
  <c r="P23" i="11"/>
  <c r="K23" i="11"/>
  <c r="F23" i="11"/>
  <c r="AM22" i="11"/>
  <c r="AH22" i="11"/>
  <c r="AC22" i="11"/>
  <c r="W22" i="11"/>
  <c r="R22" i="11"/>
  <c r="M22" i="11"/>
  <c r="G22" i="11"/>
  <c r="AO21" i="11"/>
  <c r="AJ21" i="11"/>
  <c r="AD21" i="11"/>
  <c r="Y21" i="11"/>
  <c r="T21" i="11"/>
  <c r="N21" i="11"/>
  <c r="I21" i="11"/>
  <c r="AQ20" i="11"/>
  <c r="AK20" i="11"/>
  <c r="AF20" i="11"/>
  <c r="AA20" i="11"/>
  <c r="U20" i="11"/>
  <c r="P20" i="11"/>
  <c r="K20" i="11"/>
  <c r="AR19" i="11"/>
  <c r="AM19" i="11"/>
  <c r="AH19" i="11"/>
  <c r="AB19" i="11"/>
  <c r="W19" i="11"/>
  <c r="R19" i="11"/>
  <c r="L19" i="11"/>
  <c r="G19" i="11"/>
  <c r="AF46" i="11"/>
  <c r="Z46" i="11"/>
  <c r="U46" i="11"/>
  <c r="AG45" i="11"/>
  <c r="AA45" i="11"/>
  <c r="B50" i="14"/>
  <c r="B44" i="14"/>
  <c r="B37" i="14"/>
  <c r="B29" i="14"/>
  <c r="B22" i="14"/>
  <c r="C51" i="14"/>
  <c r="C47" i="14"/>
  <c r="D43" i="14"/>
  <c r="C40" i="14"/>
  <c r="C36" i="14"/>
  <c r="C33" i="14"/>
  <c r="D29" i="14"/>
  <c r="D25" i="14"/>
  <c r="C22" i="14"/>
  <c r="C19" i="14"/>
  <c r="L52" i="14"/>
  <c r="E52" i="14"/>
  <c r="M51" i="14"/>
  <c r="E51" i="14"/>
  <c r="N50" i="14"/>
  <c r="G50" i="14"/>
  <c r="N49" i="14"/>
  <c r="G49" i="14"/>
  <c r="P48" i="14"/>
  <c r="H48" i="14"/>
  <c r="P47" i="14"/>
  <c r="I47" i="14"/>
  <c r="P46" i="14"/>
  <c r="J46" i="14"/>
  <c r="R45" i="14"/>
  <c r="J45" i="14"/>
  <c r="AQ52" i="14"/>
  <c r="AK52" i="14"/>
  <c r="AC52" i="14"/>
  <c r="V52" i="14"/>
  <c r="AN51" i="14"/>
  <c r="AF51" i="14"/>
  <c r="Z51" i="14"/>
  <c r="AR50" i="14"/>
  <c r="AJ50" i="14"/>
  <c r="AC50" i="14"/>
  <c r="W50" i="14"/>
  <c r="AN49" i="14"/>
  <c r="AG49" i="14"/>
  <c r="Z49" i="14"/>
  <c r="AQ48" i="14"/>
  <c r="AK48" i="14"/>
  <c r="AD48" i="14"/>
  <c r="V48" i="14"/>
  <c r="AN47" i="14"/>
  <c r="AH47" i="14"/>
  <c r="Z47" i="14"/>
  <c r="AR46" i="14"/>
  <c r="AK46" i="14"/>
  <c r="AL45" i="14"/>
  <c r="E42" i="14"/>
  <c r="E35" i="14"/>
  <c r="E27" i="14"/>
  <c r="E20" i="14"/>
  <c r="AM44" i="14"/>
  <c r="AE44" i="14"/>
  <c r="X44" i="14"/>
  <c r="Q44" i="14"/>
  <c r="I44" i="14"/>
  <c r="AP43" i="14"/>
  <c r="AI43" i="14"/>
  <c r="AA43" i="14"/>
  <c r="T43" i="14"/>
  <c r="N43" i="14"/>
  <c r="F43" i="14"/>
  <c r="AL42" i="14"/>
  <c r="AE42" i="14"/>
  <c r="W42" i="14"/>
  <c r="Q42" i="14"/>
  <c r="J42" i="14"/>
  <c r="AO41" i="14"/>
  <c r="AH41" i="14"/>
  <c r="AB41" i="14"/>
  <c r="T41" i="14"/>
  <c r="M41" i="14"/>
  <c r="F41" i="14"/>
  <c r="AK40" i="14"/>
  <c r="AE40" i="14"/>
  <c r="X40" i="14"/>
  <c r="P40" i="14"/>
  <c r="I40" i="14"/>
  <c r="AP39" i="14"/>
  <c r="AH39" i="14"/>
  <c r="AA39" i="14"/>
  <c r="T39" i="14"/>
  <c r="H39" i="14"/>
  <c r="AL38" i="14"/>
  <c r="AA38" i="14"/>
  <c r="O38" i="14"/>
  <c r="F38" i="14"/>
  <c r="AH37" i="14"/>
  <c r="V37" i="14"/>
  <c r="M37" i="14"/>
  <c r="AO36" i="14"/>
  <c r="AC36" i="14"/>
  <c r="T36" i="14"/>
  <c r="I36" i="14"/>
  <c r="AJ35" i="14"/>
  <c r="AA35" i="14"/>
  <c r="P35" i="14"/>
  <c r="AQ34" i="14"/>
  <c r="AH34" i="14"/>
  <c r="W34" i="14"/>
  <c r="K34" i="14"/>
  <c r="AO33" i="14"/>
  <c r="AD33" i="14"/>
  <c r="AO32" i="14"/>
  <c r="I32" i="14"/>
  <c r="P31" i="14"/>
  <c r="W30" i="14"/>
  <c r="AD29" i="14"/>
  <c r="AE28" i="14"/>
  <c r="AA27" i="14"/>
  <c r="W26" i="14"/>
  <c r="T25" i="14"/>
  <c r="P24" i="14"/>
  <c r="L23" i="14"/>
  <c r="I22" i="14"/>
  <c r="AR20" i="14"/>
  <c r="AN19" i="14"/>
  <c r="AB46" i="14"/>
  <c r="AE45" i="20"/>
  <c r="AB44" i="20"/>
  <c r="X43" i="20"/>
  <c r="T42" i="20"/>
  <c r="Q41" i="20"/>
  <c r="M40" i="20"/>
  <c r="I39" i="20"/>
  <c r="AJ37" i="20"/>
  <c r="R36" i="20"/>
  <c r="AM34" i="20"/>
  <c r="V33" i="20"/>
  <c r="C32" i="20"/>
  <c r="X30" i="20"/>
  <c r="G29" i="20"/>
  <c r="AB27" i="20"/>
  <c r="I26" i="20"/>
  <c r="AE24" i="20"/>
  <c r="M23" i="20"/>
  <c r="AH21" i="20"/>
  <c r="X46" i="20"/>
  <c r="P50" i="20"/>
  <c r="O46" i="20"/>
  <c r="W52" i="20"/>
  <c r="AG49" i="20"/>
  <c r="U153" i="25"/>
  <c r="U32" i="25"/>
  <c r="U149" i="25"/>
  <c r="U144" i="25"/>
  <c r="U122" i="25"/>
  <c r="U118" i="25"/>
  <c r="U113" i="25"/>
  <c r="U99" i="25"/>
  <c r="U95" i="25"/>
  <c r="U52" i="25"/>
  <c r="U28" i="25"/>
  <c r="U23" i="25"/>
  <c r="V153" i="25"/>
  <c r="U127" i="25"/>
  <c r="U150" i="25"/>
  <c r="U145" i="25"/>
  <c r="U129" i="25"/>
  <c r="U119" i="25"/>
  <c r="U114" i="25"/>
  <c r="U110" i="25"/>
  <c r="U96" i="25"/>
  <c r="U71" i="25"/>
  <c r="U31" i="25"/>
  <c r="U24" i="25"/>
  <c r="U126" i="25"/>
  <c r="U151" i="25"/>
  <c r="U147" i="25"/>
  <c r="U130" i="25"/>
  <c r="U120" i="25"/>
  <c r="U116" i="25"/>
  <c r="U111" i="25"/>
  <c r="U97" i="25"/>
  <c r="U77" i="25"/>
  <c r="U26" i="25"/>
  <c r="V126" i="25"/>
  <c r="U29" i="25"/>
  <c r="U148" i="25"/>
  <c r="U141" i="25"/>
  <c r="U121" i="25"/>
  <c r="U117" i="25"/>
  <c r="U112" i="25"/>
  <c r="U98" i="25"/>
  <c r="U94" i="25"/>
  <c r="U27" i="25"/>
  <c r="V151" i="25"/>
  <c r="V147" i="25"/>
  <c r="U142" i="25"/>
  <c r="V138" i="25"/>
  <c r="U128" i="25"/>
  <c r="U106" i="25"/>
  <c r="U102" i="25"/>
  <c r="V98" i="25"/>
  <c r="V94" i="25"/>
  <c r="U90" i="25"/>
  <c r="U86" i="25"/>
  <c r="U82" i="25"/>
  <c r="U75" i="25"/>
  <c r="V68" i="25"/>
  <c r="V52" i="25"/>
  <c r="U48" i="25"/>
  <c r="V40" i="25"/>
  <c r="U36" i="25"/>
  <c r="V31" i="25"/>
  <c r="V26" i="25"/>
  <c r="U22" i="25"/>
  <c r="V119" i="25"/>
  <c r="V114" i="25"/>
  <c r="V110" i="25"/>
  <c r="V148" i="25"/>
  <c r="V143" i="25"/>
  <c r="U139" i="25"/>
  <c r="V129" i="25"/>
  <c r="U109" i="25"/>
  <c r="V103" i="25"/>
  <c r="V99" i="25"/>
  <c r="V95" i="25"/>
  <c r="V91" i="25"/>
  <c r="V87" i="25"/>
  <c r="V83" i="25"/>
  <c r="V77" i="25"/>
  <c r="V71" i="25"/>
  <c r="U64" i="25"/>
  <c r="U41" i="25"/>
  <c r="V32" i="25"/>
  <c r="V23" i="25"/>
  <c r="V120" i="25"/>
  <c r="V111" i="25"/>
  <c r="V149" i="25"/>
  <c r="V144" i="25"/>
  <c r="V140" i="25"/>
  <c r="V130" i="25"/>
  <c r="V124" i="25"/>
  <c r="U104" i="25"/>
  <c r="V101" i="25"/>
  <c r="V96" i="25"/>
  <c r="U92" i="25"/>
  <c r="U88" i="25"/>
  <c r="U84" i="25"/>
  <c r="U78" i="25"/>
  <c r="U73" i="25"/>
  <c r="U66" i="25"/>
  <c r="U50" i="25"/>
  <c r="V42" i="25"/>
  <c r="U38" i="25"/>
  <c r="U34" i="25"/>
  <c r="V28" i="25"/>
  <c r="V24" i="25"/>
  <c r="U20" i="25"/>
  <c r="V121" i="25"/>
  <c r="V117" i="25"/>
  <c r="V112" i="25"/>
  <c r="U18" i="25"/>
  <c r="V150" i="25"/>
  <c r="V145" i="25"/>
  <c r="V141" i="25"/>
  <c r="V137" i="25"/>
  <c r="V123" i="25"/>
  <c r="V105" i="25"/>
  <c r="U100" i="25"/>
  <c r="V97" i="25"/>
  <c r="V93" i="25"/>
  <c r="V89" i="25"/>
  <c r="V85" i="25"/>
  <c r="V79" i="25"/>
  <c r="U74" i="25"/>
  <c r="U67" i="25"/>
  <c r="V51" i="25"/>
  <c r="U39" i="25"/>
  <c r="U35" i="25"/>
  <c r="V29" i="25"/>
  <c r="U25" i="25"/>
  <c r="V21" i="25"/>
  <c r="V122" i="25"/>
  <c r="V118" i="25"/>
  <c r="V113" i="25"/>
  <c r="V49" i="25"/>
  <c r="V37" i="25"/>
  <c r="V27" i="25"/>
  <c r="V19" i="25"/>
  <c r="V116" i="25"/>
  <c r="V76" i="25"/>
  <c r="U76" i="25"/>
  <c r="V81" i="25"/>
  <c r="V73" i="25"/>
  <c r="B19" i="14"/>
  <c r="B45" i="14"/>
  <c r="B38" i="14"/>
  <c r="B32" i="14"/>
  <c r="B24" i="14"/>
  <c r="D51" i="14"/>
  <c r="C48" i="14"/>
  <c r="C44" i="14"/>
  <c r="C41" i="14"/>
  <c r="D37" i="14"/>
  <c r="D33" i="14"/>
  <c r="C30" i="14"/>
  <c r="C27" i="14"/>
  <c r="C23" i="14"/>
  <c r="D19" i="14"/>
  <c r="N52" i="14"/>
  <c r="F52" i="14"/>
  <c r="O51" i="14"/>
  <c r="H51" i="14"/>
  <c r="O50" i="14"/>
  <c r="H50" i="14"/>
  <c r="Q49" i="14"/>
  <c r="I49" i="14"/>
  <c r="Q48" i="14"/>
  <c r="J48" i="14"/>
  <c r="Q47" i="14"/>
  <c r="K47" i="14"/>
  <c r="S46" i="14"/>
  <c r="K46" i="14"/>
  <c r="S45" i="14"/>
  <c r="M45" i="14"/>
  <c r="E45" i="14"/>
  <c r="AL52" i="14"/>
  <c r="AE52" i="14"/>
  <c r="W52" i="14"/>
  <c r="AP51" i="14"/>
  <c r="AI51" i="14"/>
  <c r="AA51" i="14"/>
  <c r="T51" i="14"/>
  <c r="AM50" i="14"/>
  <c r="AE50" i="14"/>
  <c r="X50" i="14"/>
  <c r="AP49" i="14"/>
  <c r="AH49" i="14"/>
  <c r="AB49" i="14"/>
  <c r="U49" i="14"/>
  <c r="AL48" i="14"/>
  <c r="AE48" i="14"/>
  <c r="Y48" i="14"/>
  <c r="AP47" i="14"/>
  <c r="AI47" i="14"/>
  <c r="AB47" i="14"/>
  <c r="T47" i="14"/>
  <c r="AM46" i="14"/>
  <c r="AO45" i="14"/>
  <c r="E43" i="14"/>
  <c r="E36" i="14"/>
  <c r="E30" i="14"/>
  <c r="E22" i="14"/>
  <c r="AN44" i="14"/>
  <c r="AG44" i="14"/>
  <c r="Y44" i="14"/>
  <c r="S44" i="14"/>
  <c r="L44" i="14"/>
  <c r="AQ43" i="14"/>
  <c r="AJ43" i="14"/>
  <c r="AD43" i="14"/>
  <c r="V43" i="14"/>
  <c r="O43" i="14"/>
  <c r="H43" i="14"/>
  <c r="AM42" i="14"/>
  <c r="AG42" i="14"/>
  <c r="Z42" i="14"/>
  <c r="R42" i="14"/>
  <c r="K42" i="14"/>
  <c r="AR41" i="14"/>
  <c r="AJ41" i="14"/>
  <c r="AC41" i="14"/>
  <c r="V41" i="14"/>
  <c r="N41" i="14"/>
  <c r="H41" i="14"/>
  <c r="AN40" i="14"/>
  <c r="AF40" i="14"/>
  <c r="Y40" i="14"/>
  <c r="S40" i="14"/>
  <c r="K40" i="14"/>
  <c r="AQ39" i="14"/>
  <c r="AJ39" i="14"/>
  <c r="AB39" i="14"/>
  <c r="V39" i="14"/>
  <c r="L39" i="14"/>
  <c r="AM38" i="14"/>
  <c r="AD38" i="14"/>
  <c r="S38" i="14"/>
  <c r="G38" i="14"/>
  <c r="AK37" i="14"/>
  <c r="Z37" i="14"/>
  <c r="N37" i="14"/>
  <c r="AR36" i="14"/>
  <c r="AG36" i="14"/>
  <c r="U36" i="14"/>
  <c r="L36" i="14"/>
  <c r="AN35" i="14"/>
  <c r="AB35" i="14"/>
  <c r="S35" i="14"/>
  <c r="H35" i="14"/>
  <c r="AI34" i="14"/>
  <c r="Z34" i="14"/>
  <c r="O34" i="14"/>
  <c r="AP33" i="14"/>
  <c r="AG33" i="14"/>
  <c r="J33" i="14"/>
  <c r="Q32" i="14"/>
  <c r="X31" i="14"/>
  <c r="AE30" i="14"/>
  <c r="AL29" i="14"/>
  <c r="AO28" i="14"/>
  <c r="AL27" i="14"/>
  <c r="AH26" i="14"/>
  <c r="AD25" i="14"/>
  <c r="AA24" i="14"/>
  <c r="W23" i="14"/>
  <c r="S22" i="14"/>
  <c r="P21" i="14"/>
  <c r="L20" i="14"/>
  <c r="H19" i="14"/>
  <c r="AI45" i="20"/>
  <c r="AF44" i="20"/>
  <c r="AB43" i="20"/>
  <c r="X42" i="20"/>
  <c r="U41" i="20"/>
  <c r="Q40" i="20"/>
  <c r="M39" i="20"/>
  <c r="C38" i="20"/>
  <c r="W36" i="20"/>
  <c r="E35" i="20"/>
  <c r="AA33" i="20"/>
  <c r="I32" i="20"/>
  <c r="AC30" i="20"/>
  <c r="L29" i="20"/>
  <c r="AG27" i="20"/>
  <c r="O26" i="20"/>
  <c r="AK24" i="20"/>
  <c r="R23" i="20"/>
  <c r="AM21" i="20"/>
  <c r="AC46" i="20"/>
  <c r="H51" i="20"/>
  <c r="F47" i="20"/>
  <c r="AB52" i="20"/>
  <c r="AO49" i="20"/>
  <c r="AH46" i="18"/>
  <c r="AL51" i="19"/>
  <c r="AG51" i="19"/>
  <c r="AA51" i="19"/>
  <c r="V51" i="19"/>
  <c r="Q51" i="19"/>
  <c r="AJ50" i="19"/>
  <c r="AE50" i="19"/>
  <c r="Z50" i="19"/>
  <c r="T50" i="19"/>
  <c r="AN49" i="19"/>
  <c r="AI49" i="19"/>
  <c r="AC49" i="19"/>
  <c r="X49" i="19"/>
  <c r="S49" i="19"/>
  <c r="AL48" i="19"/>
  <c r="AE48" i="19"/>
  <c r="Y48" i="19"/>
  <c r="Q48" i="19"/>
  <c r="AI47" i="19"/>
  <c r="AG46" i="19"/>
  <c r="J29" i="23"/>
  <c r="AO28" i="23"/>
  <c r="AI28" i="23"/>
  <c r="AB28" i="23"/>
  <c r="T28" i="23"/>
  <c r="M28" i="23"/>
  <c r="G28" i="23"/>
  <c r="AJ27" i="23"/>
  <c r="O27" i="23"/>
  <c r="AG26" i="23"/>
  <c r="F26" i="23"/>
  <c r="Q25" i="23"/>
  <c r="AB24" i="23"/>
  <c r="AK23" i="23"/>
  <c r="I23" i="23"/>
  <c r="T22" i="23"/>
  <c r="AD21" i="23"/>
  <c r="AF48" i="23"/>
  <c r="T47" i="23"/>
  <c r="M53" i="23"/>
  <c r="M51" i="23"/>
  <c r="M49" i="23"/>
  <c r="K47" i="23"/>
  <c r="V54" i="23"/>
  <c r="S53" i="23"/>
  <c r="AN51" i="23"/>
  <c r="AK50" i="23"/>
  <c r="AH49" i="23"/>
  <c r="AM47" i="23"/>
  <c r="U80" i="25"/>
  <c r="U108" i="25"/>
  <c r="U107" i="25"/>
  <c r="T45" i="11"/>
  <c r="X45" i="11"/>
  <c r="AB45" i="11"/>
  <c r="AF45" i="11"/>
  <c r="S46" i="11"/>
  <c r="W46" i="11"/>
  <c r="AA46" i="11"/>
  <c r="AE46" i="11"/>
  <c r="AI46" i="11"/>
  <c r="I19" i="11"/>
  <c r="M19" i="11"/>
  <c r="Q19" i="11"/>
  <c r="U19" i="11"/>
  <c r="Y19" i="11"/>
  <c r="AC19" i="11"/>
  <c r="AG19" i="11"/>
  <c r="AK19" i="11"/>
  <c r="AO19" i="11"/>
  <c r="F20" i="11"/>
  <c r="J20" i="11"/>
  <c r="N20" i="11"/>
  <c r="R20" i="11"/>
  <c r="V20" i="11"/>
  <c r="Z20" i="11"/>
  <c r="AD20" i="11"/>
  <c r="AH20" i="11"/>
  <c r="AL20" i="11"/>
  <c r="AP20" i="11"/>
  <c r="G21" i="11"/>
  <c r="K21" i="11"/>
  <c r="O21" i="11"/>
  <c r="S21" i="11"/>
  <c r="W21" i="11"/>
  <c r="AA21" i="11"/>
  <c r="AE21" i="11"/>
  <c r="AI21" i="11"/>
  <c r="AM21" i="11"/>
  <c r="AQ21" i="11"/>
  <c r="H22" i="11"/>
  <c r="L22" i="11"/>
  <c r="P22" i="11"/>
  <c r="T22" i="11"/>
  <c r="X22" i="11"/>
  <c r="AB22" i="11"/>
  <c r="AF22" i="11"/>
  <c r="AJ22" i="11"/>
  <c r="AN22" i="11"/>
  <c r="AR22" i="11"/>
  <c r="I23" i="11"/>
  <c r="M23" i="11"/>
  <c r="Q23" i="11"/>
  <c r="U23" i="11"/>
  <c r="Y23" i="11"/>
  <c r="AC23" i="11"/>
  <c r="AG23" i="11"/>
  <c r="AK23" i="11"/>
  <c r="AO23" i="11"/>
  <c r="F24" i="11"/>
  <c r="J24" i="11"/>
  <c r="N24" i="11"/>
  <c r="R24" i="11"/>
  <c r="V24" i="11"/>
  <c r="Z24" i="11"/>
  <c r="AD24" i="11"/>
  <c r="AH24" i="11"/>
  <c r="AL24" i="11"/>
  <c r="AP24" i="11"/>
  <c r="G25" i="11"/>
  <c r="K25" i="11"/>
  <c r="O25" i="11"/>
  <c r="S25" i="11"/>
  <c r="W25" i="11"/>
  <c r="AA25" i="11"/>
  <c r="AE25" i="11"/>
  <c r="AI25" i="11"/>
  <c r="AM25" i="11"/>
  <c r="AQ25" i="11"/>
  <c r="H26" i="11"/>
  <c r="L26" i="11"/>
  <c r="P26" i="11"/>
  <c r="T26" i="11"/>
  <c r="X26" i="11"/>
  <c r="AB26" i="11"/>
  <c r="AF26" i="11"/>
  <c r="AJ26" i="11"/>
  <c r="AN26" i="11"/>
  <c r="AR26" i="11"/>
  <c r="I27" i="11"/>
  <c r="M27" i="11"/>
  <c r="Q27" i="11"/>
  <c r="U27" i="11"/>
  <c r="Y27" i="11"/>
  <c r="AC27" i="11"/>
  <c r="AG27" i="11"/>
  <c r="AK27" i="11"/>
  <c r="AO27" i="11"/>
  <c r="F28" i="11"/>
  <c r="J28" i="11"/>
  <c r="N28" i="11"/>
  <c r="R28" i="11"/>
  <c r="V28" i="11"/>
  <c r="Z28" i="11"/>
  <c r="AD28" i="11"/>
  <c r="AH28" i="11"/>
  <c r="AL28" i="11"/>
  <c r="AP28" i="11"/>
  <c r="G29" i="11"/>
  <c r="K29" i="11"/>
  <c r="O29" i="11"/>
  <c r="S29" i="11"/>
  <c r="W29" i="11"/>
  <c r="AA29" i="11"/>
  <c r="AE29" i="11"/>
  <c r="AI29" i="11"/>
  <c r="AM29" i="11"/>
  <c r="AQ29" i="11"/>
  <c r="H30" i="11"/>
  <c r="L30" i="11"/>
  <c r="P30" i="11"/>
  <c r="T30" i="11"/>
  <c r="X30" i="11"/>
  <c r="AB30" i="11"/>
  <c r="AF30" i="11"/>
  <c r="AJ30" i="11"/>
  <c r="AN30" i="11"/>
  <c r="AR30" i="11"/>
  <c r="I31" i="11"/>
  <c r="M31" i="11"/>
  <c r="Q31" i="11"/>
  <c r="U31" i="11"/>
  <c r="Y31" i="11"/>
  <c r="AC31" i="11"/>
  <c r="AG31" i="11"/>
  <c r="AK31" i="11"/>
  <c r="AO31" i="11"/>
  <c r="F32" i="11"/>
  <c r="J32" i="11"/>
  <c r="N32" i="11"/>
  <c r="R32" i="11"/>
  <c r="V32" i="11"/>
  <c r="Z32" i="11"/>
  <c r="AD32" i="11"/>
  <c r="AH32" i="11"/>
  <c r="AL32" i="11"/>
  <c r="AP32" i="11"/>
  <c r="G33" i="11"/>
  <c r="K33" i="11"/>
  <c r="O33" i="11"/>
  <c r="S33" i="11"/>
  <c r="W33" i="11"/>
  <c r="AA33" i="11"/>
  <c r="AE33" i="11"/>
  <c r="AI33" i="11"/>
  <c r="AM33" i="11"/>
  <c r="AQ33" i="11"/>
  <c r="H34" i="11"/>
  <c r="L34" i="11"/>
  <c r="P34" i="11"/>
  <c r="T34" i="11"/>
  <c r="X34" i="11"/>
  <c r="AB34" i="11"/>
  <c r="AF34" i="11"/>
  <c r="AJ34" i="11"/>
  <c r="AN34" i="11"/>
  <c r="AR34" i="11"/>
  <c r="I35" i="11"/>
  <c r="M35" i="11"/>
  <c r="Q35" i="11"/>
  <c r="U35" i="11"/>
  <c r="Y35" i="11"/>
  <c r="AC35" i="11"/>
  <c r="AG35" i="11"/>
  <c r="AK35" i="11"/>
  <c r="AO35" i="11"/>
  <c r="F36" i="11"/>
  <c r="J36" i="11"/>
  <c r="N36" i="11"/>
  <c r="R36" i="11"/>
  <c r="V36" i="11"/>
  <c r="Z36" i="11"/>
  <c r="AD36" i="11"/>
  <c r="AH36" i="11"/>
  <c r="AL36" i="11"/>
  <c r="AP36" i="11"/>
  <c r="G37" i="11"/>
  <c r="K37" i="11"/>
  <c r="O37" i="11"/>
  <c r="S37" i="11"/>
  <c r="W37" i="11"/>
  <c r="AA37" i="11"/>
  <c r="AE37" i="11"/>
  <c r="AI37" i="11"/>
  <c r="AM37" i="11"/>
  <c r="AQ37" i="11"/>
  <c r="H38" i="11"/>
  <c r="L38" i="11"/>
  <c r="P38" i="11"/>
  <c r="T38" i="11"/>
  <c r="X38" i="11"/>
  <c r="AB38" i="11"/>
  <c r="AF38" i="11"/>
  <c r="AJ38" i="11"/>
  <c r="AN38" i="11"/>
  <c r="AR38" i="11"/>
  <c r="I39" i="11"/>
  <c r="M39" i="11"/>
  <c r="Q39" i="11"/>
  <c r="U39" i="11"/>
  <c r="Y39" i="11"/>
  <c r="AC39" i="11"/>
  <c r="AG39" i="11"/>
  <c r="AK39" i="11"/>
  <c r="AO39" i="11"/>
  <c r="F40" i="11"/>
  <c r="J40" i="11"/>
  <c r="N40" i="11"/>
  <c r="R40" i="11"/>
  <c r="V40" i="11"/>
  <c r="Z40" i="11"/>
  <c r="AD40" i="11"/>
  <c r="AH40" i="11"/>
  <c r="AL40" i="11"/>
  <c r="AP40" i="11"/>
  <c r="G41" i="11"/>
  <c r="K41" i="11"/>
  <c r="O41" i="11"/>
  <c r="S41" i="11"/>
  <c r="W41" i="11"/>
  <c r="AA41" i="11"/>
  <c r="AE41" i="11"/>
  <c r="AI41" i="11"/>
  <c r="AM41" i="11"/>
  <c r="AQ41" i="11"/>
  <c r="H42" i="11"/>
  <c r="L42" i="11"/>
  <c r="P42" i="11"/>
  <c r="T42" i="11"/>
  <c r="X42" i="11"/>
  <c r="AB42" i="11"/>
  <c r="AF42" i="11"/>
  <c r="AJ42" i="11"/>
  <c r="AN42" i="11"/>
  <c r="AR42" i="11"/>
  <c r="I43" i="11"/>
  <c r="M43" i="11"/>
  <c r="Q43" i="11"/>
  <c r="U43" i="11"/>
  <c r="Y43" i="11"/>
  <c r="AC43" i="11"/>
  <c r="AG43" i="11"/>
  <c r="AK43" i="11"/>
  <c r="AO43" i="11"/>
  <c r="F44" i="11"/>
  <c r="J44" i="11"/>
  <c r="N44" i="11"/>
  <c r="R44" i="11"/>
  <c r="V44" i="11"/>
  <c r="Z44" i="11"/>
  <c r="AD44" i="11"/>
  <c r="AH44" i="11"/>
  <c r="AL44" i="11"/>
  <c r="AP44" i="11"/>
  <c r="E21" i="11"/>
  <c r="E25" i="11"/>
  <c r="E29" i="11"/>
  <c r="E33" i="11"/>
  <c r="E37" i="11"/>
  <c r="E41" i="11"/>
  <c r="E19" i="11"/>
  <c r="AV19" i="11"/>
  <c r="AZ19" i="11"/>
  <c r="AV20" i="11"/>
  <c r="AZ20" i="11"/>
  <c r="B52" i="14"/>
  <c r="B46" i="14"/>
  <c r="B41" i="14"/>
  <c r="B36" i="14"/>
  <c r="B30" i="14"/>
  <c r="B25" i="14"/>
  <c r="B20" i="14"/>
  <c r="C50" i="14"/>
  <c r="D47" i="14"/>
  <c r="C45" i="14"/>
  <c r="C42" i="14"/>
  <c r="D39" i="14"/>
  <c r="C37" i="14"/>
  <c r="C34" i="14"/>
  <c r="D31" i="14"/>
  <c r="C29" i="14"/>
  <c r="C26" i="14"/>
  <c r="D23" i="14"/>
  <c r="C21" i="14"/>
  <c r="R52" i="14"/>
  <c r="M52" i="14"/>
  <c r="H52" i="14"/>
  <c r="Q51" i="14"/>
  <c r="L51" i="14"/>
  <c r="G51" i="14"/>
  <c r="P50" i="14"/>
  <c r="K50" i="14"/>
  <c r="F50" i="14"/>
  <c r="O49" i="14"/>
  <c r="J49" i="14"/>
  <c r="E49" i="14"/>
  <c r="N48" i="14"/>
  <c r="I48" i="14"/>
  <c r="S47" i="14"/>
  <c r="M47" i="14"/>
  <c r="H47" i="14"/>
  <c r="R46" i="14"/>
  <c r="L46" i="14"/>
  <c r="G46" i="14"/>
  <c r="Q45" i="14"/>
  <c r="K45" i="14"/>
  <c r="F45" i="14"/>
  <c r="AO52" i="14"/>
  <c r="AI52" i="14"/>
  <c r="AD52" i="14"/>
  <c r="Y52" i="14"/>
  <c r="AR51" i="14"/>
  <c r="AM51" i="14"/>
  <c r="AH51" i="14"/>
  <c r="AB51" i="14"/>
  <c r="W51" i="14"/>
  <c r="AQ50" i="14"/>
  <c r="AK50" i="14"/>
  <c r="AF50" i="14"/>
  <c r="AA50" i="14"/>
  <c r="U50" i="14"/>
  <c r="AO49" i="14"/>
  <c r="AJ49" i="14"/>
  <c r="AD49" i="14"/>
  <c r="Y49" i="14"/>
  <c r="T49" i="14"/>
  <c r="AM48" i="14"/>
  <c r="AH48" i="14"/>
  <c r="AC48" i="14"/>
  <c r="W48" i="14"/>
  <c r="AQ47" i="14"/>
  <c r="AL47" i="14"/>
  <c r="AF47" i="14"/>
  <c r="AA47" i="14"/>
  <c r="V47" i="14"/>
  <c r="AO46" i="14"/>
  <c r="AJ46" i="14"/>
  <c r="AN45" i="14"/>
  <c r="E44" i="14"/>
  <c r="E39" i="14"/>
  <c r="E34" i="14"/>
  <c r="E28" i="14"/>
  <c r="E23" i="14"/>
  <c r="AQ44" i="14"/>
  <c r="AK44" i="14"/>
  <c r="AF44" i="14"/>
  <c r="AA44" i="14"/>
  <c r="U44" i="14"/>
  <c r="P44" i="14"/>
  <c r="K44" i="14"/>
  <c r="AR43" i="14"/>
  <c r="AM43" i="14"/>
  <c r="AH43" i="14"/>
  <c r="AB43" i="14"/>
  <c r="W43" i="14"/>
  <c r="R43" i="14"/>
  <c r="L43" i="14"/>
  <c r="G43" i="14"/>
  <c r="AO42" i="14"/>
  <c r="AI42" i="14"/>
  <c r="AD42" i="14"/>
  <c r="Y42" i="14"/>
  <c r="S42" i="14"/>
  <c r="N42" i="14"/>
  <c r="I42" i="14"/>
  <c r="AP41" i="14"/>
  <c r="AK41" i="14"/>
  <c r="AF41" i="14"/>
  <c r="Z41" i="14"/>
  <c r="U41" i="14"/>
  <c r="P41" i="14"/>
  <c r="J41" i="14"/>
  <c r="AR40" i="14"/>
  <c r="AM40" i="14"/>
  <c r="AG40" i="14"/>
  <c r="AB40" i="14"/>
  <c r="W40" i="14"/>
  <c r="Q40" i="14"/>
  <c r="L40" i="14"/>
  <c r="G40" i="14"/>
  <c r="AN39" i="14"/>
  <c r="AI39" i="14"/>
  <c r="AD39" i="14"/>
  <c r="X39" i="14"/>
  <c r="S39" i="14"/>
  <c r="K39" i="14"/>
  <c r="AP38" i="14"/>
  <c r="AH38" i="14"/>
  <c r="Z38" i="14"/>
  <c r="R38" i="14"/>
  <c r="J38" i="14"/>
  <c r="AO37" i="14"/>
  <c r="AG37" i="14"/>
  <c r="Y37" i="14"/>
  <c r="Q37" i="14"/>
  <c r="I37" i="14"/>
  <c r="AN36" i="14"/>
  <c r="AF36" i="14"/>
  <c r="X36" i="14"/>
  <c r="P36" i="14"/>
  <c r="H36" i="14"/>
  <c r="AM35" i="14"/>
  <c r="AE35" i="14"/>
  <c r="W35" i="14"/>
  <c r="O35" i="14"/>
  <c r="G35" i="14"/>
  <c r="AL34" i="14"/>
  <c r="AD34" i="14"/>
  <c r="V34" i="14"/>
  <c r="N34" i="14"/>
  <c r="F34" i="14"/>
  <c r="AK33" i="14"/>
  <c r="AC33" i="14"/>
  <c r="U33" i="14"/>
  <c r="M33" i="14"/>
  <c r="AR32" i="14"/>
  <c r="AJ32" i="14"/>
  <c r="AB32" i="14"/>
  <c r="T32" i="14"/>
  <c r="L32" i="14"/>
  <c r="AQ31" i="14"/>
  <c r="AI31" i="14"/>
  <c r="AA31" i="14"/>
  <c r="S31" i="14"/>
  <c r="K31" i="14"/>
  <c r="AP30" i="14"/>
  <c r="AH30" i="14"/>
  <c r="Z30" i="14"/>
  <c r="R30" i="14"/>
  <c r="J30" i="14"/>
  <c r="AO29" i="14"/>
  <c r="AG29" i="14"/>
  <c r="Y29" i="14"/>
  <c r="Q29" i="14"/>
  <c r="F29" i="14"/>
  <c r="AI28" i="14"/>
  <c r="X28" i="14"/>
  <c r="M28" i="14"/>
  <c r="AP27" i="14"/>
  <c r="AE27" i="14"/>
  <c r="T27" i="14"/>
  <c r="J27" i="14"/>
  <c r="AL26" i="14"/>
  <c r="AA26" i="14"/>
  <c r="Q26" i="14"/>
  <c r="F26" i="14"/>
  <c r="AH25" i="14"/>
  <c r="X25" i="14"/>
  <c r="M25" i="14"/>
  <c r="AO24" i="14"/>
  <c r="AE24" i="14"/>
  <c r="T24" i="14"/>
  <c r="I24" i="14"/>
  <c r="AL23" i="14"/>
  <c r="AA23" i="14"/>
  <c r="P23" i="14"/>
  <c r="F23" i="14"/>
  <c r="AH22" i="14"/>
  <c r="W22" i="14"/>
  <c r="M22" i="14"/>
  <c r="AO21" i="14"/>
  <c r="AD21" i="14"/>
  <c r="T21" i="14"/>
  <c r="I21" i="14"/>
  <c r="AK20" i="14"/>
  <c r="AA20" i="14"/>
  <c r="P20" i="14"/>
  <c r="AR19" i="14"/>
  <c r="AH19" i="14"/>
  <c r="W19" i="14"/>
  <c r="L19" i="14"/>
  <c r="AF46" i="14"/>
  <c r="U46" i="14"/>
  <c r="Z45" i="14"/>
  <c r="V33" i="14"/>
  <c r="N33" i="14"/>
  <c r="F33" i="14"/>
  <c r="AK32" i="14"/>
  <c r="AC32" i="14"/>
  <c r="U32" i="14"/>
  <c r="M32" i="14"/>
  <c r="AR31" i="14"/>
  <c r="AJ31" i="14"/>
  <c r="AB31" i="14"/>
  <c r="T31" i="14"/>
  <c r="L31" i="14"/>
  <c r="AQ30" i="14"/>
  <c r="AI30" i="14"/>
  <c r="AA30" i="14"/>
  <c r="S30" i="14"/>
  <c r="K30" i="14"/>
  <c r="AP29" i="14"/>
  <c r="AH29" i="14"/>
  <c r="Z29" i="14"/>
  <c r="R29" i="14"/>
  <c r="H29" i="14"/>
  <c r="AJ28" i="14"/>
  <c r="Y28" i="14"/>
  <c r="O28" i="14"/>
  <c r="AQ27" i="14"/>
  <c r="AF27" i="14"/>
  <c r="V27" i="14"/>
  <c r="K27" i="14"/>
  <c r="AM26" i="14"/>
  <c r="AC26" i="14"/>
  <c r="R26" i="14"/>
  <c r="G26" i="14"/>
  <c r="AJ25" i="14"/>
  <c r="Y25" i="14"/>
  <c r="N25" i="14"/>
  <c r="AQ24" i="14"/>
  <c r="AF24" i="14"/>
  <c r="U24" i="14"/>
  <c r="K24" i="14"/>
  <c r="AM23" i="14"/>
  <c r="AB23" i="14"/>
  <c r="R23" i="14"/>
  <c r="G23" i="14"/>
  <c r="AI22" i="14"/>
  <c r="Y22" i="14"/>
  <c r="N22" i="14"/>
  <c r="AP21" i="14"/>
  <c r="AF21" i="14"/>
  <c r="U21" i="14"/>
  <c r="J21" i="14"/>
  <c r="AM20" i="14"/>
  <c r="AB20" i="14"/>
  <c r="Q20" i="14"/>
  <c r="G20" i="14"/>
  <c r="AI19" i="14"/>
  <c r="X19" i="14"/>
  <c r="N19" i="14"/>
  <c r="AG46" i="14"/>
  <c r="V46" i="14"/>
  <c r="AB45" i="14"/>
  <c r="Y33" i="14"/>
  <c r="Q33" i="14"/>
  <c r="I33" i="14"/>
  <c r="AN32" i="14"/>
  <c r="AF32" i="14"/>
  <c r="X32" i="14"/>
  <c r="P32" i="14"/>
  <c r="H32" i="14"/>
  <c r="AM31" i="14"/>
  <c r="AE31" i="14"/>
  <c r="W31" i="14"/>
  <c r="O31" i="14"/>
  <c r="G31" i="14"/>
  <c r="AL30" i="14"/>
  <c r="AD30" i="14"/>
  <c r="V30" i="14"/>
  <c r="N30" i="14"/>
  <c r="F30" i="14"/>
  <c r="AK29" i="14"/>
  <c r="AC29" i="14"/>
  <c r="U29" i="14"/>
  <c r="L29" i="14"/>
  <c r="AN28" i="14"/>
  <c r="AC28" i="14"/>
  <c r="S28" i="14"/>
  <c r="H28" i="14"/>
  <c r="AJ27" i="14"/>
  <c r="Z27" i="14"/>
  <c r="O27" i="14"/>
  <c r="AQ26" i="14"/>
  <c r="AG26" i="14"/>
  <c r="V26" i="14"/>
  <c r="K26" i="14"/>
  <c r="AN25" i="14"/>
  <c r="AC25" i="14"/>
  <c r="R25" i="14"/>
  <c r="H25" i="14"/>
  <c r="AJ24" i="14"/>
  <c r="Y24" i="14"/>
  <c r="O24" i="14"/>
  <c r="AQ23" i="14"/>
  <c r="AF23" i="14"/>
  <c r="V23" i="14"/>
  <c r="K23" i="14"/>
  <c r="AM22" i="14"/>
  <c r="AC22" i="14"/>
  <c r="R22" i="14"/>
  <c r="G22" i="14"/>
  <c r="AJ21" i="14"/>
  <c r="Y21" i="14"/>
  <c r="N21" i="14"/>
  <c r="AQ20" i="14"/>
  <c r="AF20" i="14"/>
  <c r="U20" i="14"/>
  <c r="K20" i="14"/>
  <c r="AM19" i="14"/>
  <c r="AB19" i="14"/>
  <c r="R19" i="14"/>
  <c r="G19" i="14"/>
  <c r="Z46" i="14"/>
  <c r="AF45" i="14"/>
  <c r="W45" i="14"/>
  <c r="AA45" i="14"/>
  <c r="AE45" i="14"/>
  <c r="AI45" i="14"/>
  <c r="W46" i="14"/>
  <c r="AA46" i="14"/>
  <c r="AE46" i="14"/>
  <c r="AI46" i="14"/>
  <c r="I19" i="14"/>
  <c r="M19" i="14"/>
  <c r="Q19" i="14"/>
  <c r="U19" i="14"/>
  <c r="Y19" i="14"/>
  <c r="AC19" i="14"/>
  <c r="AG19" i="14"/>
  <c r="AK19" i="14"/>
  <c r="AO19" i="14"/>
  <c r="F20" i="14"/>
  <c r="J20" i="14"/>
  <c r="N20" i="14"/>
  <c r="R20" i="14"/>
  <c r="V20" i="14"/>
  <c r="Z20" i="14"/>
  <c r="AD20" i="14"/>
  <c r="AH20" i="14"/>
  <c r="AL20" i="14"/>
  <c r="AP20" i="14"/>
  <c r="G21" i="14"/>
  <c r="K21" i="14"/>
  <c r="O21" i="14"/>
  <c r="S21" i="14"/>
  <c r="W21" i="14"/>
  <c r="AA21" i="14"/>
  <c r="AE21" i="14"/>
  <c r="AI21" i="14"/>
  <c r="AM21" i="14"/>
  <c r="AQ21" i="14"/>
  <c r="H22" i="14"/>
  <c r="L22" i="14"/>
  <c r="P22" i="14"/>
  <c r="T22" i="14"/>
  <c r="X22" i="14"/>
  <c r="AB22" i="14"/>
  <c r="AF22" i="14"/>
  <c r="AJ22" i="14"/>
  <c r="AN22" i="14"/>
  <c r="AR22" i="14"/>
  <c r="I23" i="14"/>
  <c r="M23" i="14"/>
  <c r="Q23" i="14"/>
  <c r="U23" i="14"/>
  <c r="Y23" i="14"/>
  <c r="AC23" i="14"/>
  <c r="AG23" i="14"/>
  <c r="AK23" i="14"/>
  <c r="AO23" i="14"/>
  <c r="F24" i="14"/>
  <c r="J24" i="14"/>
  <c r="N24" i="14"/>
  <c r="R24" i="14"/>
  <c r="V24" i="14"/>
  <c r="Z24" i="14"/>
  <c r="AD24" i="14"/>
  <c r="AH24" i="14"/>
  <c r="AL24" i="14"/>
  <c r="AP24" i="14"/>
  <c r="G25" i="14"/>
  <c r="K25" i="14"/>
  <c r="O25" i="14"/>
  <c r="S25" i="14"/>
  <c r="W25" i="14"/>
  <c r="AA25" i="14"/>
  <c r="AE25" i="14"/>
  <c r="AI25" i="14"/>
  <c r="AM25" i="14"/>
  <c r="AQ25" i="14"/>
  <c r="H26" i="14"/>
  <c r="L26" i="14"/>
  <c r="P26" i="14"/>
  <c r="T26" i="14"/>
  <c r="X26" i="14"/>
  <c r="AB26" i="14"/>
  <c r="AF26" i="14"/>
  <c r="AJ26" i="14"/>
  <c r="AN26" i="14"/>
  <c r="AR26" i="14"/>
  <c r="I27" i="14"/>
  <c r="M27" i="14"/>
  <c r="Q27" i="14"/>
  <c r="U27" i="14"/>
  <c r="Y27" i="14"/>
  <c r="AC27" i="14"/>
  <c r="AG27" i="14"/>
  <c r="AK27" i="14"/>
  <c r="AO27" i="14"/>
  <c r="F28" i="14"/>
  <c r="J28" i="14"/>
  <c r="N28" i="14"/>
  <c r="R28" i="14"/>
  <c r="V28" i="14"/>
  <c r="Z28" i="14"/>
  <c r="AD28" i="14"/>
  <c r="AH28" i="14"/>
  <c r="AL28" i="14"/>
  <c r="AP28" i="14"/>
  <c r="G29" i="14"/>
  <c r="K29" i="14"/>
  <c r="O29" i="14"/>
  <c r="T45" i="14"/>
  <c r="Y45" i="14"/>
  <c r="AD45" i="14"/>
  <c r="T46" i="14"/>
  <c r="Y46" i="14"/>
  <c r="AD46" i="14"/>
  <c r="F19" i="14"/>
  <c r="K19" i="14"/>
  <c r="P19" i="14"/>
  <c r="V19" i="14"/>
  <c r="AA19" i="14"/>
  <c r="AF19" i="14"/>
  <c r="AL19" i="14"/>
  <c r="AQ19" i="14"/>
  <c r="I20" i="14"/>
  <c r="O20" i="14"/>
  <c r="T20" i="14"/>
  <c r="Y20" i="14"/>
  <c r="AE20" i="14"/>
  <c r="AJ20" i="14"/>
  <c r="AO20" i="14"/>
  <c r="H21" i="14"/>
  <c r="M21" i="14"/>
  <c r="R21" i="14"/>
  <c r="X21" i="14"/>
  <c r="AC21" i="14"/>
  <c r="AH21" i="14"/>
  <c r="AN21" i="14"/>
  <c r="F22" i="14"/>
  <c r="K22" i="14"/>
  <c r="Q22" i="14"/>
  <c r="V22" i="14"/>
  <c r="AA22" i="14"/>
  <c r="AG22" i="14"/>
  <c r="AL22" i="14"/>
  <c r="AQ22" i="14"/>
  <c r="J23" i="14"/>
  <c r="O23" i="14"/>
  <c r="T23" i="14"/>
  <c r="Z23" i="14"/>
  <c r="AE23" i="14"/>
  <c r="AJ23" i="14"/>
  <c r="AP23" i="14"/>
  <c r="H24" i="14"/>
  <c r="M24" i="14"/>
  <c r="S24" i="14"/>
  <c r="X24" i="14"/>
  <c r="AC24" i="14"/>
  <c r="AI24" i="14"/>
  <c r="AN24" i="14"/>
  <c r="F25" i="14"/>
  <c r="L25" i="14"/>
  <c r="Q25" i="14"/>
  <c r="V25" i="14"/>
  <c r="AB25" i="14"/>
  <c r="AG25" i="14"/>
  <c r="AL25" i="14"/>
  <c r="AR25" i="14"/>
  <c r="J26" i="14"/>
  <c r="O26" i="14"/>
  <c r="U26" i="14"/>
  <c r="Z26" i="14"/>
  <c r="AE26" i="14"/>
  <c r="AK26" i="14"/>
  <c r="AP26" i="14"/>
  <c r="H27" i="14"/>
  <c r="N27" i="14"/>
  <c r="S27" i="14"/>
  <c r="X27" i="14"/>
  <c r="AD27" i="14"/>
  <c r="AI27" i="14"/>
  <c r="AN27" i="14"/>
  <c r="G28" i="14"/>
  <c r="L28" i="14"/>
  <c r="Q28" i="14"/>
  <c r="W28" i="14"/>
  <c r="AB28" i="14"/>
  <c r="AG28" i="14"/>
  <c r="AM28" i="14"/>
  <c r="AR28" i="14"/>
  <c r="J29" i="14"/>
  <c r="P29" i="14"/>
  <c r="T29" i="14"/>
  <c r="X29" i="14"/>
  <c r="AB29" i="14"/>
  <c r="AF29" i="14"/>
  <c r="AJ29" i="14"/>
  <c r="AN29" i="14"/>
  <c r="AR29" i="14"/>
  <c r="I30" i="14"/>
  <c r="M30" i="14"/>
  <c r="Q30" i="14"/>
  <c r="U30" i="14"/>
  <c r="Y30" i="14"/>
  <c r="AC30" i="14"/>
  <c r="AG30" i="14"/>
  <c r="AK30" i="14"/>
  <c r="AO30" i="14"/>
  <c r="F31" i="14"/>
  <c r="J31" i="14"/>
  <c r="N31" i="14"/>
  <c r="R31" i="14"/>
  <c r="V31" i="14"/>
  <c r="Z31" i="14"/>
  <c r="AD31" i="14"/>
  <c r="AH31" i="14"/>
  <c r="AL31" i="14"/>
  <c r="AP31" i="14"/>
  <c r="G32" i="14"/>
  <c r="K32" i="14"/>
  <c r="O32" i="14"/>
  <c r="S32" i="14"/>
  <c r="W32" i="14"/>
  <c r="AA32" i="14"/>
  <c r="AE32" i="14"/>
  <c r="AI32" i="14"/>
  <c r="AM32" i="14"/>
  <c r="AQ32" i="14"/>
  <c r="H33" i="14"/>
  <c r="L33" i="14"/>
  <c r="P33" i="14"/>
  <c r="T33" i="14"/>
  <c r="X33" i="14"/>
  <c r="AB33" i="14"/>
  <c r="AF33" i="14"/>
  <c r="AJ33" i="14"/>
  <c r="AN33" i="14"/>
  <c r="AR33" i="14"/>
  <c r="I34" i="14"/>
  <c r="M34" i="14"/>
  <c r="Q34" i="14"/>
  <c r="U34" i="14"/>
  <c r="Y34" i="14"/>
  <c r="AC34" i="14"/>
  <c r="AG34" i="14"/>
  <c r="AK34" i="14"/>
  <c r="AO34" i="14"/>
  <c r="F35" i="14"/>
  <c r="J35" i="14"/>
  <c r="N35" i="14"/>
  <c r="R35" i="14"/>
  <c r="V35" i="14"/>
  <c r="Z35" i="14"/>
  <c r="AD35" i="14"/>
  <c r="AH35" i="14"/>
  <c r="AL35" i="14"/>
  <c r="AP35" i="14"/>
  <c r="G36" i="14"/>
  <c r="K36" i="14"/>
  <c r="O36" i="14"/>
  <c r="S36" i="14"/>
  <c r="W36" i="14"/>
  <c r="AA36" i="14"/>
  <c r="AE36" i="14"/>
  <c r="AI36" i="14"/>
  <c r="AM36" i="14"/>
  <c r="AQ36" i="14"/>
  <c r="H37" i="14"/>
  <c r="L37" i="14"/>
  <c r="P37" i="14"/>
  <c r="T37" i="14"/>
  <c r="X37" i="14"/>
  <c r="AB37" i="14"/>
  <c r="AF37" i="14"/>
  <c r="AJ37" i="14"/>
  <c r="AN37" i="14"/>
  <c r="AR37" i="14"/>
  <c r="I38" i="14"/>
  <c r="M38" i="14"/>
  <c r="Q38" i="14"/>
  <c r="U38" i="14"/>
  <c r="Y38" i="14"/>
  <c r="AC38" i="14"/>
  <c r="AG38" i="14"/>
  <c r="AK38" i="14"/>
  <c r="AO38" i="14"/>
  <c r="F39" i="14"/>
  <c r="J39" i="14"/>
  <c r="N39" i="14"/>
  <c r="R39" i="14"/>
  <c r="X45" i="14"/>
  <c r="AC45" i="14"/>
  <c r="AH45" i="14"/>
  <c r="X46" i="14"/>
  <c r="AC46" i="14"/>
  <c r="AH46" i="14"/>
  <c r="J19" i="14"/>
  <c r="O19" i="14"/>
  <c r="T19" i="14"/>
  <c r="Z19" i="14"/>
  <c r="AE19" i="14"/>
  <c r="AJ19" i="14"/>
  <c r="AP19" i="14"/>
  <c r="H20" i="14"/>
  <c r="M20" i="14"/>
  <c r="S20" i="14"/>
  <c r="X20" i="14"/>
  <c r="AC20" i="14"/>
  <c r="AI20" i="14"/>
  <c r="AN20" i="14"/>
  <c r="F21" i="14"/>
  <c r="L21" i="14"/>
  <c r="Q21" i="14"/>
  <c r="V21" i="14"/>
  <c r="AB21" i="14"/>
  <c r="AG21" i="14"/>
  <c r="AL21" i="14"/>
  <c r="AR21" i="14"/>
  <c r="J22" i="14"/>
  <c r="O22" i="14"/>
  <c r="U22" i="14"/>
  <c r="Z22" i="14"/>
  <c r="AE22" i="14"/>
  <c r="AK22" i="14"/>
  <c r="AP22" i="14"/>
  <c r="H23" i="14"/>
  <c r="N23" i="14"/>
  <c r="S23" i="14"/>
  <c r="X23" i="14"/>
  <c r="AD23" i="14"/>
  <c r="AI23" i="14"/>
  <c r="AN23" i="14"/>
  <c r="G24" i="14"/>
  <c r="L24" i="14"/>
  <c r="Q24" i="14"/>
  <c r="W24" i="14"/>
  <c r="AB24" i="14"/>
  <c r="AG24" i="14"/>
  <c r="AM24" i="14"/>
  <c r="AR24" i="14"/>
  <c r="J25" i="14"/>
  <c r="P25" i="14"/>
  <c r="U25" i="14"/>
  <c r="Z25" i="14"/>
  <c r="AF25" i="14"/>
  <c r="AK25" i="14"/>
  <c r="AP25" i="14"/>
  <c r="I26" i="14"/>
  <c r="N26" i="14"/>
  <c r="S26" i="14"/>
  <c r="Y26" i="14"/>
  <c r="AD26" i="14"/>
  <c r="AI26" i="14"/>
  <c r="AO26" i="14"/>
  <c r="G27" i="14"/>
  <c r="L27" i="14"/>
  <c r="R27" i="14"/>
  <c r="W27" i="14"/>
  <c r="AB27" i="14"/>
  <c r="AH27" i="14"/>
  <c r="AM27" i="14"/>
  <c r="AR27" i="14"/>
  <c r="K28" i="14"/>
  <c r="P28" i="14"/>
  <c r="U28" i="14"/>
  <c r="AA28" i="14"/>
  <c r="AF28" i="14"/>
  <c r="AK28" i="14"/>
  <c r="AQ28" i="14"/>
  <c r="I29" i="14"/>
  <c r="N29" i="14"/>
  <c r="S29" i="14"/>
  <c r="W29" i="14"/>
  <c r="AA29" i="14"/>
  <c r="AE29" i="14"/>
  <c r="AI29" i="14"/>
  <c r="AM29" i="14"/>
  <c r="AQ29" i="14"/>
  <c r="H30" i="14"/>
  <c r="L30" i="14"/>
  <c r="P30" i="14"/>
  <c r="T30" i="14"/>
  <c r="X30" i="14"/>
  <c r="AB30" i="14"/>
  <c r="AF30" i="14"/>
  <c r="AJ30" i="14"/>
  <c r="AN30" i="14"/>
  <c r="AR30" i="14"/>
  <c r="I31" i="14"/>
  <c r="M31" i="14"/>
  <c r="Q31" i="14"/>
  <c r="U31" i="14"/>
  <c r="Y31" i="14"/>
  <c r="AC31" i="14"/>
  <c r="AG31" i="14"/>
  <c r="AK31" i="14"/>
  <c r="AO31" i="14"/>
  <c r="F32" i="14"/>
  <c r="J32" i="14"/>
  <c r="N32" i="14"/>
  <c r="R32" i="14"/>
  <c r="V32" i="14"/>
  <c r="Z32" i="14"/>
  <c r="AD32" i="14"/>
  <c r="AH32" i="14"/>
  <c r="AL32" i="14"/>
  <c r="AP32" i="14"/>
  <c r="G33" i="14"/>
  <c r="K33" i="14"/>
  <c r="O33" i="14"/>
  <c r="S33" i="14"/>
  <c r="W33" i="14"/>
  <c r="AA33" i="14"/>
  <c r="AE33" i="14"/>
  <c r="AI33" i="14"/>
  <c r="AM33" i="14"/>
  <c r="AQ33" i="14"/>
  <c r="H34" i="14"/>
  <c r="L34" i="14"/>
  <c r="P34" i="14"/>
  <c r="T34" i="14"/>
  <c r="X34" i="14"/>
  <c r="AB34" i="14"/>
  <c r="AF34" i="14"/>
  <c r="AJ34" i="14"/>
  <c r="AN34" i="14"/>
  <c r="AR34" i="14"/>
  <c r="I35" i="14"/>
  <c r="M35" i="14"/>
  <c r="Q35" i="14"/>
  <c r="U35" i="14"/>
  <c r="Y35" i="14"/>
  <c r="AC35" i="14"/>
  <c r="AG35" i="14"/>
  <c r="AK35" i="14"/>
  <c r="AO35" i="14"/>
  <c r="F36" i="14"/>
  <c r="J36" i="14"/>
  <c r="N36" i="14"/>
  <c r="R36" i="14"/>
  <c r="V36" i="14"/>
  <c r="Z36" i="14"/>
  <c r="AD36" i="14"/>
  <c r="AH36" i="14"/>
  <c r="AL36" i="14"/>
  <c r="AP36" i="14"/>
  <c r="G37" i="14"/>
  <c r="K37" i="14"/>
  <c r="O37" i="14"/>
  <c r="S37" i="14"/>
  <c r="W37" i="14"/>
  <c r="AA37" i="14"/>
  <c r="AE37" i="14"/>
  <c r="AI37" i="14"/>
  <c r="AM37" i="14"/>
  <c r="AQ37" i="14"/>
  <c r="H38" i="14"/>
  <c r="L38" i="14"/>
  <c r="P38" i="14"/>
  <c r="T38" i="14"/>
  <c r="X38" i="14"/>
  <c r="AB38" i="14"/>
  <c r="AF38" i="14"/>
  <c r="AJ38" i="14"/>
  <c r="AN38" i="14"/>
  <c r="AR38" i="14"/>
  <c r="I39" i="14"/>
  <c r="M39" i="14"/>
  <c r="Q39" i="14"/>
  <c r="U39" i="14"/>
  <c r="Y39" i="14"/>
  <c r="AC39" i="14"/>
  <c r="AG39" i="14"/>
  <c r="AK39" i="14"/>
  <c r="AO39" i="14"/>
  <c r="F40" i="14"/>
  <c r="J40" i="14"/>
  <c r="N40" i="14"/>
  <c r="R40" i="14"/>
  <c r="V40" i="14"/>
  <c r="Z40" i="14"/>
  <c r="AD40" i="14"/>
  <c r="AH40" i="14"/>
  <c r="AL40" i="14"/>
  <c r="AP40" i="14"/>
  <c r="G41" i="14"/>
  <c r="K41" i="14"/>
  <c r="O41" i="14"/>
  <c r="S41" i="14"/>
  <c r="W41" i="14"/>
  <c r="AA41" i="14"/>
  <c r="AE41" i="14"/>
  <c r="AI41" i="14"/>
  <c r="AM41" i="14"/>
  <c r="AQ41" i="14"/>
  <c r="H42" i="14"/>
  <c r="L42" i="14"/>
  <c r="P42" i="14"/>
  <c r="T42" i="14"/>
  <c r="X42" i="14"/>
  <c r="AB42" i="14"/>
  <c r="AF42" i="14"/>
  <c r="AJ42" i="14"/>
  <c r="AN42" i="14"/>
  <c r="AR42" i="14"/>
  <c r="I43" i="14"/>
  <c r="M43" i="14"/>
  <c r="Q43" i="14"/>
  <c r="U43" i="14"/>
  <c r="Y43" i="14"/>
  <c r="AC43" i="14"/>
  <c r="AG43" i="14"/>
  <c r="AK43" i="14"/>
  <c r="AO43" i="14"/>
  <c r="F44" i="14"/>
  <c r="J44" i="14"/>
  <c r="N44" i="14"/>
  <c r="R44" i="14"/>
  <c r="V44" i="14"/>
  <c r="Z44" i="14"/>
  <c r="AD44" i="14"/>
  <c r="AH44" i="14"/>
  <c r="AL44" i="14"/>
  <c r="AP44" i="14"/>
  <c r="E21" i="14"/>
  <c r="E25" i="14"/>
  <c r="E29" i="14"/>
  <c r="E33" i="14"/>
  <c r="E37" i="14"/>
  <c r="E41" i="14"/>
  <c r="E19" i="14"/>
  <c r="AM45" i="14"/>
  <c r="AQ45" i="14"/>
  <c r="AL46" i="14"/>
  <c r="AP46" i="14"/>
  <c r="U47" i="14"/>
  <c r="Y47" i="14"/>
  <c r="AC47" i="14"/>
  <c r="AG47" i="14"/>
  <c r="AK47" i="14"/>
  <c r="AO47" i="14"/>
  <c r="T48" i="14"/>
  <c r="X48" i="14"/>
  <c r="AB48" i="14"/>
  <c r="AF48" i="14"/>
  <c r="AJ48" i="14"/>
  <c r="AN48" i="14"/>
  <c r="AR48" i="14"/>
  <c r="W49" i="14"/>
  <c r="AA49" i="14"/>
  <c r="AE49" i="14"/>
  <c r="AI49" i="14"/>
  <c r="AM49" i="14"/>
  <c r="AQ49" i="14"/>
  <c r="V50" i="14"/>
  <c r="Z50" i="14"/>
  <c r="AD50" i="14"/>
  <c r="AH50" i="14"/>
  <c r="AL50" i="14"/>
  <c r="AP50" i="14"/>
  <c r="U51" i="14"/>
  <c r="Y51" i="14"/>
  <c r="AC51" i="14"/>
  <c r="AG51" i="14"/>
  <c r="AK51" i="14"/>
  <c r="AO51" i="14"/>
  <c r="T52" i="14"/>
  <c r="X52" i="14"/>
  <c r="AB52" i="14"/>
  <c r="AF52" i="14"/>
  <c r="AJ52" i="14"/>
  <c r="AN52" i="14"/>
  <c r="AR52" i="14"/>
  <c r="H45" i="14"/>
  <c r="L45" i="14"/>
  <c r="P45" i="14"/>
  <c r="E46" i="14"/>
  <c r="I46" i="14"/>
  <c r="M46" i="14"/>
  <c r="Q46" i="14"/>
  <c r="F47" i="14"/>
  <c r="J47" i="14"/>
  <c r="N47" i="14"/>
  <c r="R47" i="14"/>
  <c r="G48" i="14"/>
  <c r="K48" i="14"/>
  <c r="O48" i="14"/>
  <c r="S48" i="14"/>
  <c r="H49" i="14"/>
  <c r="L49" i="14"/>
  <c r="P49" i="14"/>
  <c r="E50" i="14"/>
  <c r="I50" i="14"/>
  <c r="M50" i="14"/>
  <c r="Q50" i="14"/>
  <c r="F51" i="14"/>
  <c r="J51" i="14"/>
  <c r="N51" i="14"/>
  <c r="R51" i="14"/>
  <c r="G52" i="14"/>
  <c r="K52" i="14"/>
  <c r="O52" i="14"/>
  <c r="S52" i="14"/>
  <c r="D20" i="14"/>
  <c r="D22" i="14"/>
  <c r="D24" i="14"/>
  <c r="D26" i="14"/>
  <c r="D28" i="14"/>
  <c r="D30" i="14"/>
  <c r="D32" i="14"/>
  <c r="D34" i="14"/>
  <c r="D36" i="14"/>
  <c r="D38" i="14"/>
  <c r="D40" i="14"/>
  <c r="D42" i="14"/>
  <c r="D44" i="14"/>
  <c r="D46" i="14"/>
  <c r="D48" i="14"/>
  <c r="D50" i="14"/>
  <c r="D52" i="14"/>
  <c r="B23" i="14"/>
  <c r="B27" i="14"/>
  <c r="B31" i="14"/>
  <c r="B35" i="14"/>
  <c r="B39" i="14"/>
  <c r="B43" i="14"/>
  <c r="B47" i="14"/>
  <c r="B51" i="14"/>
  <c r="AH46" i="16"/>
  <c r="AJ46" i="16"/>
  <c r="AO46" i="16"/>
  <c r="AL47" i="16"/>
  <c r="R48" i="16"/>
  <c r="W48" i="16"/>
  <c r="AC48" i="16"/>
  <c r="AH48" i="16"/>
  <c r="AM48" i="16"/>
  <c r="T49" i="16"/>
  <c r="Y49" i="16"/>
  <c r="AD49" i="16"/>
  <c r="AJ49" i="16"/>
  <c r="AO49" i="16"/>
  <c r="U50" i="16"/>
  <c r="AA50" i="16"/>
  <c r="AF50" i="16"/>
  <c r="AK50" i="16"/>
  <c r="R51" i="16"/>
  <c r="W51" i="16"/>
  <c r="AB51" i="16"/>
  <c r="AH51" i="16"/>
  <c r="AM51" i="16"/>
  <c r="S52" i="16"/>
  <c r="Y52" i="16"/>
  <c r="AD52" i="16"/>
  <c r="AI52" i="16"/>
  <c r="AO52" i="16"/>
  <c r="U53" i="16"/>
  <c r="Z53" i="16"/>
  <c r="AF53" i="16"/>
  <c r="AK53" i="16"/>
  <c r="C46" i="16"/>
  <c r="I46" i="16"/>
  <c r="N46" i="16"/>
  <c r="E47" i="16"/>
  <c r="K47" i="16"/>
  <c r="P47" i="16"/>
  <c r="G48" i="16"/>
  <c r="M48" i="16"/>
  <c r="D49" i="16"/>
  <c r="I49" i="16"/>
  <c r="O49" i="16"/>
  <c r="F50" i="16"/>
  <c r="K50" i="16"/>
  <c r="C51" i="16"/>
  <c r="H51" i="16"/>
  <c r="M51" i="16"/>
  <c r="E52" i="16"/>
  <c r="J52" i="16"/>
  <c r="O52" i="16"/>
  <c r="G53" i="16"/>
  <c r="L53" i="16"/>
  <c r="B47" i="16"/>
  <c r="B53" i="16"/>
  <c r="T46" i="16"/>
  <c r="Y46" i="16"/>
  <c r="AE46" i="16"/>
  <c r="T47" i="16"/>
  <c r="Y47" i="16"/>
  <c r="AE47" i="16"/>
  <c r="F21" i="16"/>
  <c r="K21" i="16"/>
  <c r="Q21" i="16"/>
  <c r="V21" i="16"/>
  <c r="AA21" i="16"/>
  <c r="AG21" i="16"/>
  <c r="AL21" i="16"/>
  <c r="D22" i="16"/>
  <c r="J22" i="16"/>
  <c r="O22" i="16"/>
  <c r="T22" i="16"/>
  <c r="Z22" i="16"/>
  <c r="AE22" i="16"/>
  <c r="AJ22" i="16"/>
  <c r="C23" i="16"/>
  <c r="H23" i="16"/>
  <c r="M23" i="16"/>
  <c r="S23" i="16"/>
  <c r="X23" i="16"/>
  <c r="AC23" i="16"/>
  <c r="AI23" i="16"/>
  <c r="AN23" i="16"/>
  <c r="F24" i="16"/>
  <c r="L24" i="16"/>
  <c r="Q24" i="16"/>
  <c r="V24" i="16"/>
  <c r="AB24" i="16"/>
  <c r="AG24" i="16"/>
  <c r="AL24" i="16"/>
  <c r="E25" i="16"/>
  <c r="J25" i="16"/>
  <c r="O25" i="16"/>
  <c r="U25" i="16"/>
  <c r="Z25" i="16"/>
  <c r="AE25" i="16"/>
  <c r="AK25" i="16"/>
  <c r="C26" i="16"/>
  <c r="H26" i="16"/>
  <c r="N26" i="16"/>
  <c r="S26" i="16"/>
  <c r="X26" i="16"/>
  <c r="AD26" i="16"/>
  <c r="AI26" i="16"/>
  <c r="AN26" i="16"/>
  <c r="G27" i="16"/>
  <c r="L27" i="16"/>
  <c r="Q27" i="16"/>
  <c r="W27" i="16"/>
  <c r="AB27" i="16"/>
  <c r="AG27" i="16"/>
  <c r="AM27" i="16"/>
  <c r="E28" i="16"/>
  <c r="J28" i="16"/>
  <c r="P28" i="16"/>
  <c r="U28" i="16"/>
  <c r="Z28" i="16"/>
  <c r="AF28" i="16"/>
  <c r="AK28" i="16"/>
  <c r="AO28" i="16"/>
  <c r="F29" i="16"/>
  <c r="J29" i="16"/>
  <c r="N29" i="16"/>
  <c r="R29" i="16"/>
  <c r="V29" i="16"/>
  <c r="Z29" i="16"/>
  <c r="AD29" i="16"/>
  <c r="AH29" i="16"/>
  <c r="AL29" i="16"/>
  <c r="C30" i="16"/>
  <c r="G30" i="16"/>
  <c r="K30" i="16"/>
  <c r="O30" i="16"/>
  <c r="S30" i="16"/>
  <c r="W30" i="16"/>
  <c r="AA30" i="16"/>
  <c r="AE30" i="16"/>
  <c r="AI30" i="16"/>
  <c r="AM30" i="16"/>
  <c r="D31" i="16"/>
  <c r="H31" i="16"/>
  <c r="L31" i="16"/>
  <c r="P31" i="16"/>
  <c r="T31" i="16"/>
  <c r="X31" i="16"/>
  <c r="AB31" i="16"/>
  <c r="AF31" i="16"/>
  <c r="AJ31" i="16"/>
  <c r="AN31" i="16"/>
  <c r="E32" i="16"/>
  <c r="I32" i="16"/>
  <c r="M32" i="16"/>
  <c r="Q32" i="16"/>
  <c r="U32" i="16"/>
  <c r="Y32" i="16"/>
  <c r="AC32" i="16"/>
  <c r="AG32" i="16"/>
  <c r="AK32" i="16"/>
  <c r="AO32" i="16"/>
  <c r="F33" i="16"/>
  <c r="J33" i="16"/>
  <c r="N33" i="16"/>
  <c r="R33" i="16"/>
  <c r="V33" i="16"/>
  <c r="Z33" i="16"/>
  <c r="AD33" i="16"/>
  <c r="AH33" i="16"/>
  <c r="AL33" i="16"/>
  <c r="C34" i="16"/>
  <c r="G34" i="16"/>
  <c r="K34" i="16"/>
  <c r="O34" i="16"/>
  <c r="S34" i="16"/>
  <c r="W34" i="16"/>
  <c r="AA34" i="16"/>
  <c r="AE34" i="16"/>
  <c r="AI34" i="16"/>
  <c r="AM34" i="16"/>
  <c r="D35" i="16"/>
  <c r="H35" i="16"/>
  <c r="L35" i="16"/>
  <c r="P35" i="16"/>
  <c r="T35" i="16"/>
  <c r="X35" i="16"/>
  <c r="AB35" i="16"/>
  <c r="AF35" i="16"/>
  <c r="AJ35" i="16"/>
  <c r="AN35" i="16"/>
  <c r="E36" i="16"/>
  <c r="I36" i="16"/>
  <c r="M36" i="16"/>
  <c r="Q36" i="16"/>
  <c r="U36" i="16"/>
  <c r="Y36" i="16"/>
  <c r="AC36" i="16"/>
  <c r="AG36" i="16"/>
  <c r="AK36" i="16"/>
  <c r="AO36" i="16"/>
  <c r="F37" i="16"/>
  <c r="J37" i="16"/>
  <c r="N37" i="16"/>
  <c r="R37" i="16"/>
  <c r="V37" i="16"/>
  <c r="Z37" i="16"/>
  <c r="AD37" i="16"/>
  <c r="AH37" i="16"/>
  <c r="AL37" i="16"/>
  <c r="C38" i="16"/>
  <c r="G38" i="16"/>
  <c r="K38" i="16"/>
  <c r="O38" i="16"/>
  <c r="S38" i="16"/>
  <c r="W38" i="16"/>
  <c r="AA38" i="16"/>
  <c r="AE38" i="16"/>
  <c r="AI38" i="16"/>
  <c r="AM38" i="16"/>
  <c r="D39" i="16"/>
  <c r="H39" i="16"/>
  <c r="L39" i="16"/>
  <c r="P39" i="16"/>
  <c r="T39" i="16"/>
  <c r="X39" i="16"/>
  <c r="AB39" i="16"/>
  <c r="AF39" i="16"/>
  <c r="AJ39" i="16"/>
  <c r="AN39" i="16"/>
  <c r="E40" i="16"/>
  <c r="I40" i="16"/>
  <c r="M40" i="16"/>
  <c r="Q40" i="16"/>
  <c r="U40" i="16"/>
  <c r="Y40" i="16"/>
  <c r="AC40" i="16"/>
  <c r="AG40" i="16"/>
  <c r="AK40" i="16"/>
  <c r="AO40" i="16"/>
  <c r="F41" i="16"/>
  <c r="J41" i="16"/>
  <c r="N41" i="16"/>
  <c r="R41" i="16"/>
  <c r="V41" i="16"/>
  <c r="Z41" i="16"/>
  <c r="AD41" i="16"/>
  <c r="AH41" i="16"/>
  <c r="AL41" i="16"/>
  <c r="C42" i="16"/>
  <c r="G42" i="16"/>
  <c r="K42" i="16"/>
  <c r="O42" i="16"/>
  <c r="S42" i="16"/>
  <c r="W42" i="16"/>
  <c r="AA42" i="16"/>
  <c r="AE42" i="16"/>
  <c r="AI42" i="16"/>
  <c r="AM42" i="16"/>
  <c r="D43" i="16"/>
  <c r="H43" i="16"/>
  <c r="L43" i="16"/>
  <c r="P43" i="16"/>
  <c r="T43" i="16"/>
  <c r="X43" i="16"/>
  <c r="AB43" i="16"/>
  <c r="AF43" i="16"/>
  <c r="AJ43" i="16"/>
  <c r="AN43" i="16"/>
  <c r="E44" i="16"/>
  <c r="I44" i="16"/>
  <c r="M44" i="16"/>
  <c r="Q44" i="16"/>
  <c r="U44" i="16"/>
  <c r="Y44" i="16"/>
  <c r="AC44" i="16"/>
  <c r="AG44" i="16"/>
  <c r="AK44" i="16"/>
  <c r="AO44" i="16"/>
  <c r="F45" i="16"/>
  <c r="J45" i="16"/>
  <c r="N45" i="16"/>
  <c r="R45" i="16"/>
  <c r="V45" i="16"/>
  <c r="Z45" i="16"/>
  <c r="AD45" i="16"/>
  <c r="AH45" i="16"/>
  <c r="AL45" i="16"/>
  <c r="B22" i="16"/>
  <c r="B26" i="16"/>
  <c r="B30" i="16"/>
  <c r="B34" i="16"/>
  <c r="B38" i="16"/>
  <c r="B42" i="16"/>
  <c r="B21" i="16"/>
  <c r="AG46" i="18"/>
  <c r="AK46" i="18"/>
  <c r="AO46" i="18"/>
  <c r="AJ47" i="18"/>
  <c r="AN47" i="18"/>
  <c r="S48" i="18"/>
  <c r="W48" i="18"/>
  <c r="AA48" i="18"/>
  <c r="AE48" i="18"/>
  <c r="AI48" i="18"/>
  <c r="AM48" i="18"/>
  <c r="R49" i="18"/>
  <c r="V49" i="18"/>
  <c r="Z49" i="18"/>
  <c r="AD49" i="18"/>
  <c r="AH49" i="18"/>
  <c r="AL49" i="18"/>
  <c r="Q50" i="18"/>
  <c r="U50" i="18"/>
  <c r="Y50" i="18"/>
  <c r="AC50" i="18"/>
  <c r="AG50" i="18"/>
  <c r="AK50" i="18"/>
  <c r="AO50" i="18"/>
  <c r="T51" i="18"/>
  <c r="X51" i="18"/>
  <c r="AB51" i="18"/>
  <c r="AF51" i="18"/>
  <c r="AJ51" i="18"/>
  <c r="AN51" i="18"/>
  <c r="S52" i="18"/>
  <c r="W52" i="18"/>
  <c r="AA52" i="18"/>
  <c r="AE52" i="18"/>
  <c r="AI52" i="18"/>
  <c r="AM52" i="18"/>
  <c r="R53" i="18"/>
  <c r="V53" i="18"/>
  <c r="Z53" i="18"/>
  <c r="AD53" i="18"/>
  <c r="AH53" i="18"/>
  <c r="AL53" i="18"/>
  <c r="C46" i="18"/>
  <c r="G46" i="18"/>
  <c r="K46" i="18"/>
  <c r="O46" i="18"/>
  <c r="E47" i="18"/>
  <c r="I47" i="18"/>
  <c r="M47" i="18"/>
  <c r="C48" i="18"/>
  <c r="G48" i="18"/>
  <c r="K48" i="18"/>
  <c r="O48" i="18"/>
  <c r="E49" i="18"/>
  <c r="I49" i="18"/>
  <c r="M49" i="18"/>
  <c r="C50" i="18"/>
  <c r="G50" i="18"/>
  <c r="K50" i="18"/>
  <c r="O50" i="18"/>
  <c r="E51" i="18"/>
  <c r="I51" i="18"/>
  <c r="M51" i="18"/>
  <c r="C52" i="18"/>
  <c r="G52" i="18"/>
  <c r="K52" i="18"/>
  <c r="O52" i="18"/>
  <c r="E53" i="18"/>
  <c r="I53" i="18"/>
  <c r="M53" i="18"/>
  <c r="B47" i="18"/>
  <c r="B51" i="18"/>
  <c r="Q46" i="18"/>
  <c r="U46" i="18"/>
  <c r="Y46" i="18"/>
  <c r="AC46" i="18"/>
  <c r="Q47" i="18"/>
  <c r="U47" i="18"/>
  <c r="Y47" i="18"/>
  <c r="AC47" i="18"/>
  <c r="C21" i="18"/>
  <c r="G21" i="18"/>
  <c r="K21" i="18"/>
  <c r="O21" i="18"/>
  <c r="S21" i="18"/>
  <c r="W21" i="18"/>
  <c r="AA21" i="18"/>
  <c r="AE21" i="18"/>
  <c r="AI21" i="18"/>
  <c r="AM21" i="18"/>
  <c r="D22" i="18"/>
  <c r="H22" i="18"/>
  <c r="L22" i="18"/>
  <c r="P22" i="18"/>
  <c r="T22" i="18"/>
  <c r="X22" i="18"/>
  <c r="AB22" i="18"/>
  <c r="AF22" i="18"/>
  <c r="AJ22" i="18"/>
  <c r="AN22" i="18"/>
  <c r="E23" i="18"/>
  <c r="I23" i="18"/>
  <c r="M23" i="18"/>
  <c r="Q23" i="18"/>
  <c r="U23" i="18"/>
  <c r="Y23" i="18"/>
  <c r="AC23" i="18"/>
  <c r="AG23" i="18"/>
  <c r="AK23" i="18"/>
  <c r="AO23" i="18"/>
  <c r="F24" i="18"/>
  <c r="J24" i="18"/>
  <c r="N24" i="18"/>
  <c r="R24" i="18"/>
  <c r="V24" i="18"/>
  <c r="Z24" i="18"/>
  <c r="AD24" i="18"/>
  <c r="AH24" i="18"/>
  <c r="AL24" i="18"/>
  <c r="C25" i="18"/>
  <c r="G25" i="18"/>
  <c r="K25" i="18"/>
  <c r="O25" i="18"/>
  <c r="S25" i="18"/>
  <c r="W25" i="18"/>
  <c r="AA25" i="18"/>
  <c r="AE25" i="18"/>
  <c r="AI25" i="18"/>
  <c r="AM25" i="18"/>
  <c r="D26" i="18"/>
  <c r="H26" i="18"/>
  <c r="L26" i="18"/>
  <c r="P26" i="18"/>
  <c r="T26" i="18"/>
  <c r="X26" i="18"/>
  <c r="AB26" i="18"/>
  <c r="AF26" i="18"/>
  <c r="AJ26" i="18"/>
  <c r="AN26" i="18"/>
  <c r="E27" i="18"/>
  <c r="I27" i="18"/>
  <c r="M27" i="18"/>
  <c r="Q27" i="18"/>
  <c r="U27" i="18"/>
  <c r="Y27" i="18"/>
  <c r="AC27" i="18"/>
  <c r="AG27" i="18"/>
  <c r="AK27" i="18"/>
  <c r="AO27" i="18"/>
  <c r="F28" i="18"/>
  <c r="J28" i="18"/>
  <c r="N28" i="18"/>
  <c r="R28" i="18"/>
  <c r="V28" i="18"/>
  <c r="Z28" i="18"/>
  <c r="AD28" i="18"/>
  <c r="AH28" i="18"/>
  <c r="AL28" i="18"/>
  <c r="C29" i="18"/>
  <c r="G29" i="18"/>
  <c r="K29" i="18"/>
  <c r="O29" i="18"/>
  <c r="S29" i="18"/>
  <c r="W29" i="18"/>
  <c r="AA29" i="18"/>
  <c r="AE29" i="18"/>
  <c r="AI29" i="18"/>
  <c r="AM29" i="18"/>
  <c r="D30" i="18"/>
  <c r="H30" i="18"/>
  <c r="L30" i="18"/>
  <c r="P30" i="18"/>
  <c r="T30" i="18"/>
  <c r="X30" i="18"/>
  <c r="AB30" i="18"/>
  <c r="AF30" i="18"/>
  <c r="AJ30" i="18"/>
  <c r="AN30" i="18"/>
  <c r="E31" i="18"/>
  <c r="I31" i="18"/>
  <c r="M31" i="18"/>
  <c r="Q31" i="18"/>
  <c r="U31" i="18"/>
  <c r="Y31" i="18"/>
  <c r="AC31" i="18"/>
  <c r="AG31" i="18"/>
  <c r="AK31" i="18"/>
  <c r="AO31" i="18"/>
  <c r="F32" i="18"/>
  <c r="J32" i="18"/>
  <c r="N32" i="18"/>
  <c r="R32" i="18"/>
  <c r="V32" i="18"/>
  <c r="Z32" i="18"/>
  <c r="AD32" i="18"/>
  <c r="AH32" i="18"/>
  <c r="AL32" i="18"/>
  <c r="C33" i="18"/>
  <c r="G33" i="18"/>
  <c r="K33" i="18"/>
  <c r="O33" i="18"/>
  <c r="S33" i="18"/>
  <c r="W33" i="18"/>
  <c r="AA33" i="18"/>
  <c r="AE33" i="18"/>
  <c r="AI33" i="18"/>
  <c r="AM33" i="18"/>
  <c r="D34" i="18"/>
  <c r="H34" i="18"/>
  <c r="L34" i="18"/>
  <c r="P34" i="18"/>
  <c r="T34" i="18"/>
  <c r="X34" i="18"/>
  <c r="AB34" i="18"/>
  <c r="AF34" i="18"/>
  <c r="AJ34" i="18"/>
  <c r="AN34" i="18"/>
  <c r="E35" i="18"/>
  <c r="I35" i="18"/>
  <c r="M35" i="18"/>
  <c r="Q35" i="18"/>
  <c r="U35" i="18"/>
  <c r="Y35" i="18"/>
  <c r="AC35" i="18"/>
  <c r="AG35" i="18"/>
  <c r="AK35" i="18"/>
  <c r="AO35" i="18"/>
  <c r="F36" i="18"/>
  <c r="J36" i="18"/>
  <c r="N36" i="18"/>
  <c r="R36" i="18"/>
  <c r="V36" i="18"/>
  <c r="Z36" i="18"/>
  <c r="AD36" i="18"/>
  <c r="AH36" i="18"/>
  <c r="AL36" i="18"/>
  <c r="C37" i="18"/>
  <c r="G37" i="18"/>
  <c r="K37" i="18"/>
  <c r="O37" i="18"/>
  <c r="S37" i="18"/>
  <c r="W37" i="18"/>
  <c r="AA37" i="18"/>
  <c r="AE37" i="18"/>
  <c r="AI37" i="18"/>
  <c r="AM37" i="18"/>
  <c r="D38" i="18"/>
  <c r="H38" i="18"/>
  <c r="L38" i="18"/>
  <c r="P38" i="18"/>
  <c r="T38" i="18"/>
  <c r="X38" i="18"/>
  <c r="AB38" i="18"/>
  <c r="AF38" i="18"/>
  <c r="AJ38" i="18"/>
  <c r="AN38" i="18"/>
  <c r="E39" i="18"/>
  <c r="I39" i="18"/>
  <c r="M39" i="18"/>
  <c r="Q39" i="18"/>
  <c r="U39" i="18"/>
  <c r="Y39" i="18"/>
  <c r="AC39" i="18"/>
  <c r="AG39" i="18"/>
  <c r="AK39" i="18"/>
  <c r="AO39" i="18"/>
  <c r="F40" i="18"/>
  <c r="J40" i="18"/>
  <c r="N40" i="18"/>
  <c r="R40" i="18"/>
  <c r="V40" i="18"/>
  <c r="Z40" i="18"/>
  <c r="AD40" i="18"/>
  <c r="AH40" i="18"/>
  <c r="AL40" i="18"/>
  <c r="C41" i="18"/>
  <c r="G41" i="18"/>
  <c r="K41" i="18"/>
  <c r="O41" i="18"/>
  <c r="S41" i="18"/>
  <c r="W41" i="18"/>
  <c r="AA41" i="18"/>
  <c r="AE41" i="18"/>
  <c r="AI41" i="18"/>
  <c r="AM41" i="18"/>
  <c r="D42" i="18"/>
  <c r="H42" i="18"/>
  <c r="L42" i="18"/>
  <c r="P42" i="18"/>
  <c r="T42" i="18"/>
  <c r="X42" i="18"/>
  <c r="AB42" i="18"/>
  <c r="AF42" i="18"/>
  <c r="AJ42" i="18"/>
  <c r="AN42" i="18"/>
  <c r="E43" i="18"/>
  <c r="I43" i="18"/>
  <c r="M43" i="18"/>
  <c r="Q43" i="18"/>
  <c r="U43" i="18"/>
  <c r="Y43" i="18"/>
  <c r="AC43" i="18"/>
  <c r="AG43" i="18"/>
  <c r="AK43" i="18"/>
  <c r="AO43" i="18"/>
  <c r="F44" i="18"/>
  <c r="J44" i="18"/>
  <c r="N44" i="18"/>
  <c r="R44" i="18"/>
  <c r="V44" i="18"/>
  <c r="Z44" i="18"/>
  <c r="AD44" i="18"/>
  <c r="AH44" i="18"/>
  <c r="AL44" i="18"/>
  <c r="C45" i="18"/>
  <c r="G45" i="18"/>
  <c r="K45" i="18"/>
  <c r="O45" i="18"/>
  <c r="S45" i="18"/>
  <c r="W45" i="18"/>
  <c r="AA45" i="18"/>
  <c r="AE45" i="18"/>
  <c r="AI45" i="18"/>
  <c r="AM45" i="18"/>
  <c r="B23" i="18"/>
  <c r="B27" i="18"/>
  <c r="B31" i="18"/>
  <c r="B35" i="18"/>
  <c r="B39" i="18"/>
  <c r="B43" i="18"/>
  <c r="B44" i="18"/>
  <c r="B38" i="18"/>
  <c r="B33" i="18"/>
  <c r="B28" i="18"/>
  <c r="B22" i="18"/>
  <c r="AK45" i="18"/>
  <c r="AF45" i="18"/>
  <c r="Z45" i="18"/>
  <c r="U45" i="18"/>
  <c r="P45" i="18"/>
  <c r="J45" i="18"/>
  <c r="E45" i="18"/>
  <c r="AM44" i="18"/>
  <c r="AG44" i="18"/>
  <c r="AB44" i="18"/>
  <c r="W44" i="18"/>
  <c r="Q44" i="18"/>
  <c r="L44" i="18"/>
  <c r="G44" i="18"/>
  <c r="AN43" i="18"/>
  <c r="AI43" i="18"/>
  <c r="AD43" i="18"/>
  <c r="X43" i="18"/>
  <c r="S43" i="18"/>
  <c r="N43" i="18"/>
  <c r="H43" i="18"/>
  <c r="C43" i="18"/>
  <c r="AK42" i="18"/>
  <c r="AE42" i="18"/>
  <c r="Z42" i="18"/>
  <c r="U42" i="18"/>
  <c r="O42" i="18"/>
  <c r="J42" i="18"/>
  <c r="E42" i="18"/>
  <c r="AL41" i="18"/>
  <c r="AG41" i="18"/>
  <c r="AB41" i="18"/>
  <c r="V41" i="18"/>
  <c r="Q41" i="18"/>
  <c r="L41" i="18"/>
  <c r="F41" i="18"/>
  <c r="AN40" i="18"/>
  <c r="AI40" i="18"/>
  <c r="AC40" i="18"/>
  <c r="X40" i="18"/>
  <c r="S40" i="18"/>
  <c r="M40" i="18"/>
  <c r="H40" i="18"/>
  <c r="C40" i="18"/>
  <c r="AJ39" i="18"/>
  <c r="AE39" i="18"/>
  <c r="Z39" i="18"/>
  <c r="T39" i="18"/>
  <c r="O39" i="18"/>
  <c r="J39" i="18"/>
  <c r="D39" i="18"/>
  <c r="AL38" i="18"/>
  <c r="AG38" i="18"/>
  <c r="AA38" i="18"/>
  <c r="V38" i="18"/>
  <c r="Q38" i="18"/>
  <c r="K38" i="18"/>
  <c r="F38" i="18"/>
  <c r="AN37" i="18"/>
  <c r="AH37" i="18"/>
  <c r="AC37" i="18"/>
  <c r="X37" i="18"/>
  <c r="R37" i="18"/>
  <c r="M37" i="18"/>
  <c r="H37" i="18"/>
  <c r="AO36" i="18"/>
  <c r="AJ36" i="18"/>
  <c r="AE36" i="18"/>
  <c r="Y36" i="18"/>
  <c r="T36" i="18"/>
  <c r="O36" i="18"/>
  <c r="I36" i="18"/>
  <c r="D36" i="18"/>
  <c r="AL35" i="18"/>
  <c r="AF35" i="18"/>
  <c r="AA35" i="18"/>
  <c r="V35" i="18"/>
  <c r="P35" i="18"/>
  <c r="K35" i="18"/>
  <c r="F35" i="18"/>
  <c r="AM34" i="18"/>
  <c r="AH34" i="18"/>
  <c r="AC34" i="18"/>
  <c r="W34" i="18"/>
  <c r="R34" i="18"/>
  <c r="M34" i="18"/>
  <c r="G34" i="18"/>
  <c r="AO33" i="18"/>
  <c r="AJ33" i="18"/>
  <c r="AD33" i="18"/>
  <c r="Y33" i="18"/>
  <c r="T33" i="18"/>
  <c r="N33" i="18"/>
  <c r="I33" i="18"/>
  <c r="D33" i="18"/>
  <c r="AK32" i="18"/>
  <c r="AF32" i="18"/>
  <c r="AA32" i="18"/>
  <c r="U32" i="18"/>
  <c r="P32" i="18"/>
  <c r="K32" i="18"/>
  <c r="E32" i="18"/>
  <c r="AM31" i="18"/>
  <c r="AH31" i="18"/>
  <c r="AB31" i="18"/>
  <c r="W31" i="18"/>
  <c r="R31" i="18"/>
  <c r="L31" i="18"/>
  <c r="G31" i="18"/>
  <c r="AO30" i="18"/>
  <c r="AI30" i="18"/>
  <c r="AD30" i="18"/>
  <c r="Y30" i="18"/>
  <c r="S30" i="18"/>
  <c r="N30" i="18"/>
  <c r="I30" i="18"/>
  <c r="C30" i="18"/>
  <c r="AK29" i="18"/>
  <c r="AF29" i="18"/>
  <c r="Z29" i="18"/>
  <c r="U29" i="18"/>
  <c r="P29" i="18"/>
  <c r="J29" i="18"/>
  <c r="E29" i="18"/>
  <c r="AM28" i="18"/>
  <c r="AG28" i="18"/>
  <c r="AB28" i="18"/>
  <c r="W28" i="18"/>
  <c r="Q28" i="18"/>
  <c r="L28" i="18"/>
  <c r="G28" i="18"/>
  <c r="AN27" i="18"/>
  <c r="AI27" i="18"/>
  <c r="AD27" i="18"/>
  <c r="X27" i="18"/>
  <c r="S27" i="18"/>
  <c r="N27" i="18"/>
  <c r="H27" i="18"/>
  <c r="C27" i="18"/>
  <c r="AK26" i="18"/>
  <c r="AE26" i="18"/>
  <c r="Z26" i="18"/>
  <c r="U26" i="18"/>
  <c r="O26" i="18"/>
  <c r="J26" i="18"/>
  <c r="E26" i="18"/>
  <c r="AL25" i="18"/>
  <c r="AG25" i="18"/>
  <c r="AB25" i="18"/>
  <c r="V25" i="18"/>
  <c r="Q25" i="18"/>
  <c r="L25" i="18"/>
  <c r="F25" i="18"/>
  <c r="AN24" i="18"/>
  <c r="AI24" i="18"/>
  <c r="AC24" i="18"/>
  <c r="X24" i="18"/>
  <c r="S24" i="18"/>
  <c r="M24" i="18"/>
  <c r="H24" i="18"/>
  <c r="C24" i="18"/>
  <c r="AJ23" i="18"/>
  <c r="AE23" i="18"/>
  <c r="Z23" i="18"/>
  <c r="T23" i="18"/>
  <c r="O23" i="18"/>
  <c r="J23" i="18"/>
  <c r="D23" i="18"/>
  <c r="AL22" i="18"/>
  <c r="AG22" i="18"/>
  <c r="AA22" i="18"/>
  <c r="V22" i="18"/>
  <c r="Q22" i="18"/>
  <c r="K22" i="18"/>
  <c r="F22" i="18"/>
  <c r="AN21" i="18"/>
  <c r="AH21" i="18"/>
  <c r="AC21" i="18"/>
  <c r="X21" i="18"/>
  <c r="R21" i="18"/>
  <c r="M21" i="18"/>
  <c r="H21" i="18"/>
  <c r="AF47" i="18"/>
  <c r="AA47" i="18"/>
  <c r="V47" i="18"/>
  <c r="AF46" i="18"/>
  <c r="AA46" i="18"/>
  <c r="V46" i="18"/>
  <c r="B46" i="18"/>
  <c r="B49" i="18"/>
  <c r="N53" i="18"/>
  <c r="H53" i="18"/>
  <c r="C53" i="18"/>
  <c r="L52" i="18"/>
  <c r="F52" i="18"/>
  <c r="O51" i="18"/>
  <c r="J51" i="18"/>
  <c r="D51" i="18"/>
  <c r="M50" i="18"/>
  <c r="H50" i="18"/>
  <c r="P49" i="18"/>
  <c r="K49" i="18"/>
  <c r="F49" i="18"/>
  <c r="N48" i="18"/>
  <c r="I48" i="18"/>
  <c r="D48" i="18"/>
  <c r="L47" i="18"/>
  <c r="G47" i="18"/>
  <c r="P46" i="18"/>
  <c r="J46" i="18"/>
  <c r="E46" i="18"/>
  <c r="AM53" i="18"/>
  <c r="AG53" i="18"/>
  <c r="AB53" i="18"/>
  <c r="W53" i="18"/>
  <c r="Q53" i="18"/>
  <c r="AK52" i="18"/>
  <c r="AF52" i="18"/>
  <c r="Z52" i="18"/>
  <c r="U52" i="18"/>
  <c r="AO51" i="18"/>
  <c r="AI51" i="18"/>
  <c r="AD51" i="18"/>
  <c r="Y51" i="18"/>
  <c r="S51" i="18"/>
  <c r="AM50" i="18"/>
  <c r="AH50" i="18"/>
  <c r="AB50" i="18"/>
  <c r="W50" i="18"/>
  <c r="R50" i="18"/>
  <c r="AK49" i="18"/>
  <c r="AF49" i="18"/>
  <c r="AA49" i="18"/>
  <c r="U49" i="18"/>
  <c r="AO48" i="18"/>
  <c r="AJ48" i="18"/>
  <c r="AD48" i="18"/>
  <c r="Y48" i="18"/>
  <c r="T48" i="18"/>
  <c r="AM47" i="18"/>
  <c r="AH47" i="18"/>
  <c r="AL46" i="18"/>
  <c r="F23" i="18"/>
  <c r="AM22" i="18"/>
  <c r="AH22" i="18"/>
  <c r="AC22" i="18"/>
  <c r="W22" i="18"/>
  <c r="R22" i="18"/>
  <c r="M22" i="18"/>
  <c r="G22" i="18"/>
  <c r="AO21" i="18"/>
  <c r="AJ21" i="18"/>
  <c r="AD21" i="18"/>
  <c r="Y21" i="18"/>
  <c r="T21" i="18"/>
  <c r="N21" i="18"/>
  <c r="I21" i="18"/>
  <c r="D21" i="18"/>
  <c r="AB47" i="18"/>
  <c r="W47" i="18"/>
  <c r="R47" i="18"/>
  <c r="AB46" i="18"/>
  <c r="W46" i="18"/>
  <c r="R46" i="18"/>
  <c r="B50" i="18"/>
  <c r="O53" i="18"/>
  <c r="J53" i="18"/>
  <c r="D53" i="18"/>
  <c r="M52" i="18"/>
  <c r="H52" i="18"/>
  <c r="P51" i="18"/>
  <c r="K51" i="18"/>
  <c r="F51" i="18"/>
  <c r="N50" i="18"/>
  <c r="I50" i="18"/>
  <c r="D50" i="18"/>
  <c r="L49" i="18"/>
  <c r="G49" i="18"/>
  <c r="P48" i="18"/>
  <c r="J48" i="18"/>
  <c r="E48" i="18"/>
  <c r="N47" i="18"/>
  <c r="H47" i="18"/>
  <c r="C47" i="18"/>
  <c r="L46" i="18"/>
  <c r="F46" i="18"/>
  <c r="AN53" i="18"/>
  <c r="AI53" i="18"/>
  <c r="AC53" i="18"/>
  <c r="X53" i="18"/>
  <c r="S53" i="18"/>
  <c r="AL52" i="18"/>
  <c r="AG52" i="18"/>
  <c r="AB52" i="18"/>
  <c r="V52" i="18"/>
  <c r="Q52" i="18"/>
  <c r="AK51" i="18"/>
  <c r="AE51" i="18"/>
  <c r="Z51" i="18"/>
  <c r="U51" i="18"/>
  <c r="AN50" i="18"/>
  <c r="AI50" i="18"/>
  <c r="AD50" i="18"/>
  <c r="X50" i="18"/>
  <c r="S50" i="18"/>
  <c r="AM49" i="18"/>
  <c r="AG49" i="18"/>
  <c r="AB49" i="18"/>
  <c r="W49" i="18"/>
  <c r="Q49" i="18"/>
  <c r="AK48" i="18"/>
  <c r="AF48" i="18"/>
  <c r="Z48" i="18"/>
  <c r="U48" i="18"/>
  <c r="AO47" i="18"/>
  <c r="AI47" i="18"/>
  <c r="AM46" i="18"/>
  <c r="AI46" i="20"/>
  <c r="AI47" i="20"/>
  <c r="Z48" i="20"/>
  <c r="Q49" i="20"/>
  <c r="AC49" i="20"/>
  <c r="AK49" i="20"/>
  <c r="T50" i="20"/>
  <c r="AB50" i="20"/>
  <c r="AH50" i="20"/>
  <c r="AN50" i="20"/>
  <c r="T51" i="20"/>
  <c r="Y51" i="20"/>
  <c r="AE51" i="20"/>
  <c r="AJ51" i="20"/>
  <c r="AO51" i="20"/>
  <c r="V52" i="20"/>
  <c r="AA52" i="20"/>
  <c r="AF52" i="20"/>
  <c r="AL52" i="20"/>
  <c r="R53" i="20"/>
  <c r="W53" i="20"/>
  <c r="AC53" i="20"/>
  <c r="AH53" i="20"/>
  <c r="AM53" i="20"/>
  <c r="F46" i="20"/>
  <c r="K46" i="20"/>
  <c r="P46" i="20"/>
  <c r="H47" i="20"/>
  <c r="M47" i="20"/>
  <c r="D48" i="20"/>
  <c r="J48" i="20"/>
  <c r="O48" i="20"/>
  <c r="F49" i="20"/>
  <c r="L49" i="20"/>
  <c r="C50" i="20"/>
  <c r="H50" i="20"/>
  <c r="N50" i="20"/>
  <c r="E51" i="20"/>
  <c r="J51" i="20"/>
  <c r="P51" i="20"/>
  <c r="G52" i="20"/>
  <c r="L52" i="20"/>
  <c r="D53" i="20"/>
  <c r="I53" i="20"/>
  <c r="N53" i="20"/>
  <c r="B50" i="20"/>
  <c r="Q46" i="20"/>
  <c r="V46" i="20"/>
  <c r="AB46" i="20"/>
  <c r="Q47" i="20"/>
  <c r="V47" i="20"/>
  <c r="AB47" i="20"/>
  <c r="C21" i="20"/>
  <c r="H21" i="20"/>
  <c r="N21" i="20"/>
  <c r="S21" i="20"/>
  <c r="X21" i="20"/>
  <c r="AD21" i="20"/>
  <c r="AI21" i="20"/>
  <c r="AN21" i="20"/>
  <c r="G22" i="20"/>
  <c r="L22" i="20"/>
  <c r="Q22" i="20"/>
  <c r="W22" i="20"/>
  <c r="AB22" i="20"/>
  <c r="AG22" i="20"/>
  <c r="AM22" i="20"/>
  <c r="E23" i="20"/>
  <c r="J23" i="20"/>
  <c r="P23" i="20"/>
  <c r="U23" i="20"/>
  <c r="Z23" i="20"/>
  <c r="AF23" i="20"/>
  <c r="AK23" i="20"/>
  <c r="C24" i="20"/>
  <c r="I24" i="20"/>
  <c r="N24" i="20"/>
  <c r="S24" i="20"/>
  <c r="Y24" i="20"/>
  <c r="AD24" i="20"/>
  <c r="AI24" i="20"/>
  <c r="AO24" i="20"/>
  <c r="G25" i="20"/>
  <c r="L25" i="20"/>
  <c r="R25" i="20"/>
  <c r="W25" i="20"/>
  <c r="AB25" i="20"/>
  <c r="AH25" i="20"/>
  <c r="AM25" i="20"/>
  <c r="E26" i="20"/>
  <c r="K26" i="20"/>
  <c r="P26" i="20"/>
  <c r="U26" i="20"/>
  <c r="AA26" i="20"/>
  <c r="AF26" i="20"/>
  <c r="AK26" i="20"/>
  <c r="D27" i="20"/>
  <c r="I27" i="20"/>
  <c r="N27" i="20"/>
  <c r="T27" i="20"/>
  <c r="Y27" i="20"/>
  <c r="AD27" i="20"/>
  <c r="AJ27" i="20"/>
  <c r="AO27" i="20"/>
  <c r="G28" i="20"/>
  <c r="M28" i="20"/>
  <c r="R28" i="20"/>
  <c r="W28" i="20"/>
  <c r="AC28" i="20"/>
  <c r="AH28" i="20"/>
  <c r="AM28" i="20"/>
  <c r="F29" i="20"/>
  <c r="K29" i="20"/>
  <c r="P29" i="20"/>
  <c r="V29" i="20"/>
  <c r="AA29" i="20"/>
  <c r="AF29" i="20"/>
  <c r="AL29" i="20"/>
  <c r="D30" i="20"/>
  <c r="I30" i="20"/>
  <c r="O30" i="20"/>
  <c r="T30" i="20"/>
  <c r="Y30" i="20"/>
  <c r="AE30" i="20"/>
  <c r="AJ30" i="20"/>
  <c r="AO30" i="20"/>
  <c r="H31" i="20"/>
  <c r="M31" i="20"/>
  <c r="R31" i="20"/>
  <c r="X31" i="20"/>
  <c r="AC31" i="20"/>
  <c r="AH31" i="20"/>
  <c r="AN31" i="20"/>
  <c r="F32" i="20"/>
  <c r="K32" i="20"/>
  <c r="Q32" i="20"/>
  <c r="V32" i="20"/>
  <c r="AA32" i="20"/>
  <c r="AG32" i="20"/>
  <c r="AL32" i="20"/>
  <c r="D33" i="20"/>
  <c r="J33" i="20"/>
  <c r="O33" i="20"/>
  <c r="T33" i="20"/>
  <c r="Z33" i="20"/>
  <c r="AE33" i="20"/>
  <c r="AJ33" i="20"/>
  <c r="C34" i="20"/>
  <c r="H34" i="20"/>
  <c r="M34" i="20"/>
  <c r="S34" i="20"/>
  <c r="X34" i="20"/>
  <c r="AC34" i="20"/>
  <c r="AI34" i="20"/>
  <c r="AN34" i="20"/>
  <c r="F35" i="20"/>
  <c r="L35" i="20"/>
  <c r="Q35" i="20"/>
  <c r="V35" i="20"/>
  <c r="AB35" i="20"/>
  <c r="AG35" i="20"/>
  <c r="AL35" i="20"/>
  <c r="E36" i="20"/>
  <c r="J36" i="20"/>
  <c r="O36" i="20"/>
  <c r="U36" i="20"/>
  <c r="Z36" i="20"/>
  <c r="AE36" i="20"/>
  <c r="AK36" i="20"/>
  <c r="C37" i="20"/>
  <c r="H37" i="20"/>
  <c r="N37" i="20"/>
  <c r="S37" i="20"/>
  <c r="X37" i="20"/>
  <c r="AD37" i="20"/>
  <c r="AI37" i="20"/>
  <c r="AN37" i="20"/>
  <c r="G38" i="20"/>
  <c r="L38" i="20"/>
  <c r="Q38" i="20"/>
  <c r="W38" i="20"/>
  <c r="AB38" i="20"/>
  <c r="AG38" i="20"/>
  <c r="AK38" i="20"/>
  <c r="AO38" i="20"/>
  <c r="F39" i="20"/>
  <c r="J39" i="20"/>
  <c r="N39" i="20"/>
  <c r="R39" i="20"/>
  <c r="V39" i="20"/>
  <c r="Z39" i="20"/>
  <c r="AD39" i="20"/>
  <c r="AH39" i="20"/>
  <c r="AL39" i="20"/>
  <c r="C40" i="20"/>
  <c r="G40" i="20"/>
  <c r="K40" i="20"/>
  <c r="O40" i="20"/>
  <c r="S40" i="20"/>
  <c r="W40" i="20"/>
  <c r="AA40" i="20"/>
  <c r="AE40" i="20"/>
  <c r="AI40" i="20"/>
  <c r="AM40" i="20"/>
  <c r="D41" i="20"/>
  <c r="H41" i="20"/>
  <c r="L41" i="20"/>
  <c r="P41" i="20"/>
  <c r="T41" i="20"/>
  <c r="X41" i="20"/>
  <c r="AB41" i="20"/>
  <c r="AF41" i="20"/>
  <c r="AJ41" i="20"/>
  <c r="AN41" i="20"/>
  <c r="E42" i="20"/>
  <c r="I42" i="20"/>
  <c r="M42" i="20"/>
  <c r="Q42" i="20"/>
  <c r="U42" i="20"/>
  <c r="Y42" i="20"/>
  <c r="AC42" i="20"/>
  <c r="AG42" i="20"/>
  <c r="AK42" i="20"/>
  <c r="AO42" i="20"/>
  <c r="F43" i="20"/>
  <c r="J43" i="20"/>
  <c r="N43" i="20"/>
  <c r="R43" i="20"/>
  <c r="V43" i="20"/>
  <c r="Z43" i="20"/>
  <c r="AD43" i="20"/>
  <c r="AH43" i="20"/>
  <c r="AL43" i="20"/>
  <c r="C44" i="20"/>
  <c r="G44" i="20"/>
  <c r="K44" i="20"/>
  <c r="O44" i="20"/>
  <c r="S44" i="20"/>
  <c r="W44" i="20"/>
  <c r="AA44" i="20"/>
  <c r="AE44" i="20"/>
  <c r="AI44" i="20"/>
  <c r="AM44" i="20"/>
  <c r="D45" i="20"/>
  <c r="H45" i="20"/>
  <c r="L45" i="20"/>
  <c r="P45" i="20"/>
  <c r="T45" i="20"/>
  <c r="X45" i="20"/>
  <c r="AB45" i="20"/>
  <c r="AF45" i="20"/>
  <c r="AJ45" i="20"/>
  <c r="AN45" i="20"/>
  <c r="B24" i="20"/>
  <c r="B28" i="20"/>
  <c r="B32" i="20"/>
  <c r="B36" i="20"/>
  <c r="B40" i="20"/>
  <c r="B44" i="20"/>
  <c r="N43" i="19"/>
  <c r="J43" i="19"/>
  <c r="F43" i="19"/>
  <c r="AO42" i="19"/>
  <c r="AK42" i="19"/>
  <c r="AG42" i="19"/>
  <c r="AC42" i="19"/>
  <c r="Y42" i="19"/>
  <c r="U42" i="19"/>
  <c r="Q42" i="19"/>
  <c r="M42" i="19"/>
  <c r="I42" i="19"/>
  <c r="E42" i="19"/>
  <c r="AN41" i="19"/>
  <c r="AJ41" i="19"/>
  <c r="AF41" i="19"/>
  <c r="AB41" i="19"/>
  <c r="X41" i="19"/>
  <c r="T41" i="19"/>
  <c r="P41" i="19"/>
  <c r="L41" i="19"/>
  <c r="H41" i="19"/>
  <c r="D41" i="19"/>
  <c r="AM40" i="19"/>
  <c r="AI40" i="19"/>
  <c r="AE40" i="19"/>
  <c r="AA40" i="19"/>
  <c r="W40" i="19"/>
  <c r="S40" i="19"/>
  <c r="O40" i="19"/>
  <c r="K40" i="19"/>
  <c r="G40" i="19"/>
  <c r="C40" i="19"/>
  <c r="AL39" i="19"/>
  <c r="AH39" i="19"/>
  <c r="AD39" i="19"/>
  <c r="Z39" i="19"/>
  <c r="V39" i="19"/>
  <c r="R39" i="19"/>
  <c r="N39" i="19"/>
  <c r="J39" i="19"/>
  <c r="F39" i="19"/>
  <c r="AO38" i="19"/>
  <c r="AK38" i="19"/>
  <c r="AG38" i="19"/>
  <c r="AC38" i="19"/>
  <c r="Y38" i="19"/>
  <c r="U38" i="19"/>
  <c r="Q38" i="19"/>
  <c r="M38" i="19"/>
  <c r="I38" i="19"/>
  <c r="E38" i="19"/>
  <c r="AN37" i="19"/>
  <c r="AJ37" i="19"/>
  <c r="AF37" i="19"/>
  <c r="AB37" i="19"/>
  <c r="X37" i="19"/>
  <c r="T37" i="19"/>
  <c r="P37" i="19"/>
  <c r="L37" i="19"/>
  <c r="H37" i="19"/>
  <c r="D37" i="19"/>
  <c r="AM36" i="19"/>
  <c r="AI36" i="19"/>
  <c r="AE36" i="19"/>
  <c r="AA36" i="19"/>
  <c r="W36" i="19"/>
  <c r="S36" i="19"/>
  <c r="O36" i="19"/>
  <c r="K36" i="19"/>
  <c r="G36" i="19"/>
  <c r="C36" i="19"/>
  <c r="AL35" i="19"/>
  <c r="AH35" i="19"/>
  <c r="AD35" i="19"/>
  <c r="Z35" i="19"/>
  <c r="V35" i="19"/>
  <c r="R35" i="19"/>
  <c r="N35" i="19"/>
  <c r="J35" i="19"/>
  <c r="F35" i="19"/>
  <c r="AO34" i="19"/>
  <c r="AK34" i="19"/>
  <c r="AG34" i="19"/>
  <c r="AC34" i="19"/>
  <c r="Y34" i="19"/>
  <c r="U34" i="19"/>
  <c r="Q34" i="19"/>
  <c r="M34" i="19"/>
  <c r="I34" i="19"/>
  <c r="E34" i="19"/>
  <c r="AN33" i="19"/>
  <c r="AJ33" i="19"/>
  <c r="AF33" i="19"/>
  <c r="AB33" i="19"/>
  <c r="X33" i="19"/>
  <c r="T33" i="19"/>
  <c r="P33" i="19"/>
  <c r="L33" i="19"/>
  <c r="H33" i="19"/>
  <c r="D33" i="19"/>
  <c r="AM32" i="19"/>
  <c r="AI32" i="19"/>
  <c r="AE32" i="19"/>
  <c r="AA32" i="19"/>
  <c r="W32" i="19"/>
  <c r="S32" i="19"/>
  <c r="O32" i="19"/>
  <c r="K32" i="19"/>
  <c r="G32" i="19"/>
  <c r="C32" i="19"/>
  <c r="AL31" i="19"/>
  <c r="AH31" i="19"/>
  <c r="AD31" i="19"/>
  <c r="Z31" i="19"/>
  <c r="V31" i="19"/>
  <c r="R31" i="19"/>
  <c r="N31" i="19"/>
  <c r="J31" i="19"/>
  <c r="F31" i="19"/>
  <c r="AO30" i="19"/>
  <c r="AK30" i="19"/>
  <c r="AG30" i="19"/>
  <c r="AC30" i="19"/>
  <c r="Y30" i="19"/>
  <c r="U30" i="19"/>
  <c r="Q30" i="19"/>
  <c r="M30" i="19"/>
  <c r="I30" i="19"/>
  <c r="E30" i="19"/>
  <c r="AN29" i="19"/>
  <c r="AJ29" i="19"/>
  <c r="AF29" i="19"/>
  <c r="AB29" i="19"/>
  <c r="X29" i="19"/>
  <c r="T29" i="19"/>
  <c r="P29" i="19"/>
  <c r="L29" i="19"/>
  <c r="H29" i="19"/>
  <c r="D29" i="19"/>
  <c r="AM28" i="19"/>
  <c r="AI28" i="19"/>
  <c r="AE28" i="19"/>
  <c r="AA28" i="19"/>
  <c r="W28" i="19"/>
  <c r="S28" i="19"/>
  <c r="O28" i="19"/>
  <c r="K28" i="19"/>
  <c r="G28" i="19"/>
  <c r="C28" i="19"/>
  <c r="AL27" i="19"/>
  <c r="AH27" i="19"/>
  <c r="AD27" i="19"/>
  <c r="Z27" i="19"/>
  <c r="V27" i="19"/>
  <c r="R27" i="19"/>
  <c r="N27" i="19"/>
  <c r="J27" i="19"/>
  <c r="F27" i="19"/>
  <c r="AO26" i="19"/>
  <c r="AK26" i="19"/>
  <c r="AG26" i="19"/>
  <c r="AC26" i="19"/>
  <c r="Y26" i="19"/>
  <c r="U26" i="19"/>
  <c r="Q26" i="19"/>
  <c r="M26" i="19"/>
  <c r="I26" i="19"/>
  <c r="E26" i="19"/>
  <c r="AN25" i="19"/>
  <c r="AJ25" i="19"/>
  <c r="AF25" i="19"/>
  <c r="AB25" i="19"/>
  <c r="X25" i="19"/>
  <c r="T25" i="19"/>
  <c r="P25" i="19"/>
  <c r="L25" i="19"/>
  <c r="H25" i="19"/>
  <c r="D25" i="19"/>
  <c r="AM24" i="19"/>
  <c r="AI24" i="19"/>
  <c r="AE24" i="19"/>
  <c r="AA24" i="19"/>
  <c r="W24" i="19"/>
  <c r="S24" i="19"/>
  <c r="O24" i="19"/>
  <c r="K24" i="19"/>
  <c r="G24" i="19"/>
  <c r="C24" i="19"/>
  <c r="AL23" i="19"/>
  <c r="AH23" i="19"/>
  <c r="AD23" i="19"/>
  <c r="Z23" i="19"/>
  <c r="V23" i="19"/>
  <c r="R23" i="19"/>
  <c r="N23" i="19"/>
  <c r="J23" i="19"/>
  <c r="F23" i="19"/>
  <c r="AO22" i="19"/>
  <c r="AK22" i="19"/>
  <c r="AG22" i="19"/>
  <c r="AC22" i="19"/>
  <c r="Y22" i="19"/>
  <c r="U22" i="19"/>
  <c r="Q22" i="19"/>
  <c r="M22" i="19"/>
  <c r="I22" i="19"/>
  <c r="E22" i="19"/>
  <c r="AN21" i="19"/>
  <c r="AJ21" i="19"/>
  <c r="AF21" i="19"/>
  <c r="AB21" i="19"/>
  <c r="X21" i="19"/>
  <c r="T21" i="19"/>
  <c r="P21" i="19"/>
  <c r="L21" i="19"/>
  <c r="H21" i="19"/>
  <c r="D21" i="19"/>
  <c r="AC47" i="19"/>
  <c r="Y47" i="19"/>
  <c r="U47" i="19"/>
  <c r="AF46" i="19"/>
  <c r="AB46" i="19"/>
  <c r="X46" i="19"/>
  <c r="T46" i="19"/>
  <c r="B46" i="19"/>
  <c r="B49" i="19"/>
  <c r="O53" i="19"/>
  <c r="K53" i="19"/>
  <c r="G53" i="19"/>
  <c r="C53" i="19"/>
  <c r="M52" i="19"/>
  <c r="I52" i="19"/>
  <c r="E52" i="19"/>
  <c r="O51" i="19"/>
  <c r="K51" i="19"/>
  <c r="G51" i="19"/>
  <c r="C51" i="19"/>
  <c r="M50" i="19"/>
  <c r="I50" i="19"/>
  <c r="E50" i="19"/>
  <c r="O49" i="19"/>
  <c r="K49" i="19"/>
  <c r="G49" i="19"/>
  <c r="C49" i="19"/>
  <c r="M48" i="19"/>
  <c r="I48" i="19"/>
  <c r="E48" i="19"/>
  <c r="O47" i="19"/>
  <c r="K47" i="19"/>
  <c r="G47" i="19"/>
  <c r="C47" i="19"/>
  <c r="M46" i="19"/>
  <c r="I46" i="19"/>
  <c r="E46" i="19"/>
  <c r="AM53" i="19"/>
  <c r="AI53" i="19"/>
  <c r="AD53" i="19"/>
  <c r="Z53" i="19"/>
  <c r="V53" i="19"/>
  <c r="R53" i="19"/>
  <c r="AM52" i="19"/>
  <c r="AI52" i="19"/>
  <c r="AE52" i="19"/>
  <c r="AA52" i="19"/>
  <c r="W52" i="19"/>
  <c r="S52" i="19"/>
  <c r="AN51" i="19"/>
  <c r="AJ51" i="19"/>
  <c r="AF51" i="19"/>
  <c r="AB51" i="19"/>
  <c r="X51" i="19"/>
  <c r="T51" i="19"/>
  <c r="AO50" i="19"/>
  <c r="AK50" i="19"/>
  <c r="AG50" i="19"/>
  <c r="AC50" i="19"/>
  <c r="Y50" i="19"/>
  <c r="U50" i="19"/>
  <c r="Q50" i="19"/>
  <c r="AL49" i="19"/>
  <c r="AH49" i="19"/>
  <c r="AD49" i="19"/>
  <c r="Z49" i="19"/>
  <c r="V49" i="19"/>
  <c r="R49" i="19"/>
  <c r="AM48" i="19"/>
  <c r="AH48" i="19"/>
  <c r="AC48" i="19"/>
  <c r="W48" i="19"/>
  <c r="R48" i="19"/>
  <c r="AL47" i="19"/>
  <c r="AO46" i="19"/>
  <c r="AJ46" i="19"/>
  <c r="AF53" i="19"/>
  <c r="B21" i="19"/>
  <c r="AH46" i="19"/>
  <c r="AL46" i="19"/>
  <c r="AG47" i="19"/>
  <c r="AK47" i="19"/>
  <c r="AO47" i="19"/>
  <c r="T48" i="19"/>
  <c r="X48" i="19"/>
  <c r="AB48" i="19"/>
  <c r="AF48" i="19"/>
  <c r="AJ48" i="19"/>
  <c r="AF47" i="19"/>
  <c r="AN46" i="19"/>
  <c r="AI46" i="19"/>
  <c r="B53" i="19"/>
  <c r="B44" i="23"/>
  <c r="B40" i="23"/>
  <c r="B36" i="23"/>
  <c r="B32" i="23"/>
  <c r="B28" i="23"/>
  <c r="B24" i="23"/>
  <c r="AN46" i="23"/>
  <c r="AJ46" i="23"/>
  <c r="AF46" i="23"/>
  <c r="AB46" i="23"/>
  <c r="X46" i="23"/>
  <c r="T46" i="23"/>
  <c r="P46" i="23"/>
  <c r="L46" i="23"/>
  <c r="H46" i="23"/>
  <c r="D46" i="23"/>
  <c r="AM45" i="23"/>
  <c r="AI45" i="23"/>
  <c r="AE45" i="23"/>
  <c r="AA45" i="23"/>
  <c r="W45" i="23"/>
  <c r="S45" i="23"/>
  <c r="O45" i="23"/>
  <c r="K45" i="23"/>
  <c r="G45" i="23"/>
  <c r="C45" i="23"/>
  <c r="AL44" i="23"/>
  <c r="AH44" i="23"/>
  <c r="AD44" i="23"/>
  <c r="Z44" i="23"/>
  <c r="V44" i="23"/>
  <c r="R44" i="23"/>
  <c r="N44" i="23"/>
  <c r="J44" i="23"/>
  <c r="F44" i="23"/>
  <c r="AO43" i="23"/>
  <c r="AK43" i="23"/>
  <c r="AG43" i="23"/>
  <c r="AC43" i="23"/>
  <c r="Y43" i="23"/>
  <c r="U43" i="23"/>
  <c r="Q43" i="23"/>
  <c r="M43" i="23"/>
  <c r="I43" i="23"/>
  <c r="E43" i="23"/>
  <c r="AN42" i="23"/>
  <c r="AJ42" i="23"/>
  <c r="AF42" i="23"/>
  <c r="AB42" i="23"/>
  <c r="X42" i="23"/>
  <c r="S42" i="23"/>
  <c r="N42" i="23"/>
  <c r="I42" i="23"/>
  <c r="C42" i="23"/>
  <c r="AK41" i="23"/>
  <c r="AF41" i="23"/>
  <c r="Z41" i="23"/>
  <c r="U41" i="23"/>
  <c r="P41" i="23"/>
  <c r="J41" i="23"/>
  <c r="E41" i="23"/>
  <c r="AM40" i="23"/>
  <c r="AG40" i="23"/>
  <c r="AB40" i="23"/>
  <c r="W40" i="23"/>
  <c r="Q40" i="23"/>
  <c r="L40" i="23"/>
  <c r="G40" i="23"/>
  <c r="AN39" i="23"/>
  <c r="AI39" i="23"/>
  <c r="AD39" i="23"/>
  <c r="X39" i="23"/>
  <c r="S39" i="23"/>
  <c r="N39" i="23"/>
  <c r="H39" i="23"/>
  <c r="C39" i="23"/>
  <c r="AK38" i="23"/>
  <c r="AE38" i="23"/>
  <c r="Z38" i="23"/>
  <c r="U38" i="23"/>
  <c r="O38" i="23"/>
  <c r="J38" i="23"/>
  <c r="E38" i="23"/>
  <c r="AL37" i="23"/>
  <c r="AG37" i="23"/>
  <c r="AB37" i="23"/>
  <c r="V37" i="23"/>
  <c r="Q37" i="23"/>
  <c r="L37" i="23"/>
  <c r="F37" i="23"/>
  <c r="AN36" i="23"/>
  <c r="AI36" i="23"/>
  <c r="AC36" i="23"/>
  <c r="X36" i="23"/>
  <c r="S36" i="23"/>
  <c r="M36" i="23"/>
  <c r="H36" i="23"/>
  <c r="C36" i="23"/>
  <c r="AJ35" i="23"/>
  <c r="AE35" i="23"/>
  <c r="Z35" i="23"/>
  <c r="T35" i="23"/>
  <c r="O35" i="23"/>
  <c r="J35" i="23"/>
  <c r="D35" i="23"/>
  <c r="AL34" i="23"/>
  <c r="AG34" i="23"/>
  <c r="AA34" i="23"/>
  <c r="V34" i="23"/>
  <c r="Q34" i="23"/>
  <c r="K34" i="23"/>
  <c r="F34" i="23"/>
  <c r="AN33" i="23"/>
  <c r="AH33" i="23"/>
  <c r="AC33" i="23"/>
  <c r="X33" i="23"/>
  <c r="R33" i="23"/>
  <c r="M33" i="23"/>
  <c r="H33" i="23"/>
  <c r="AO32" i="23"/>
  <c r="AJ32" i="23"/>
  <c r="AE32" i="23"/>
  <c r="Y32" i="23"/>
  <c r="T32" i="23"/>
  <c r="O32" i="23"/>
  <c r="I32" i="23"/>
  <c r="D32" i="23"/>
  <c r="AL31" i="23"/>
  <c r="AF31" i="23"/>
  <c r="AA31" i="23"/>
  <c r="V31" i="23"/>
  <c r="P31" i="23"/>
  <c r="K31" i="23"/>
  <c r="F31" i="23"/>
  <c r="AM30" i="23"/>
  <c r="AH30" i="23"/>
  <c r="AC30" i="23"/>
  <c r="W30" i="23"/>
  <c r="R30" i="23"/>
  <c r="M30" i="23"/>
  <c r="G30" i="23"/>
  <c r="AO29" i="23"/>
  <c r="AJ29" i="23"/>
  <c r="AD29" i="23"/>
  <c r="Y29" i="23"/>
  <c r="T29" i="23"/>
  <c r="N29" i="23"/>
  <c r="I29" i="23"/>
  <c r="D29" i="23"/>
  <c r="AK28" i="23"/>
  <c r="AF28" i="23"/>
  <c r="AA28" i="23"/>
  <c r="U28" i="23"/>
  <c r="P28" i="23"/>
  <c r="K28" i="23"/>
  <c r="E28" i="23"/>
  <c r="AM27" i="23"/>
  <c r="AH27" i="23"/>
  <c r="AB27" i="23"/>
  <c r="W27" i="23"/>
  <c r="R27" i="23"/>
  <c r="L27" i="23"/>
  <c r="G27" i="23"/>
  <c r="AO26" i="23"/>
  <c r="AI26" i="23"/>
  <c r="AD26" i="23"/>
  <c r="X26" i="23"/>
  <c r="P26" i="23"/>
  <c r="J26" i="23"/>
  <c r="C26" i="23"/>
  <c r="AH25" i="23"/>
  <c r="AA25" i="23"/>
  <c r="U25" i="23"/>
  <c r="M25" i="23"/>
  <c r="F25" i="23"/>
  <c r="AL24" i="23"/>
  <c r="AD24" i="23"/>
  <c r="X24" i="23"/>
  <c r="Q24" i="23"/>
  <c r="I24" i="23"/>
  <c r="AO23" i="23"/>
  <c r="AI23" i="23"/>
  <c r="AA23" i="23"/>
  <c r="T23" i="23"/>
  <c r="M23" i="23"/>
  <c r="E23" i="23"/>
  <c r="AL22" i="23"/>
  <c r="AE22" i="23"/>
  <c r="W22" i="23"/>
  <c r="P22" i="23"/>
  <c r="J22" i="23"/>
  <c r="AO21" i="23"/>
  <c r="AH21" i="23"/>
  <c r="AA21" i="23"/>
  <c r="S21" i="23"/>
  <c r="M21" i="23"/>
  <c r="F21" i="23"/>
  <c r="AB48" i="23"/>
  <c r="U48" i="23"/>
  <c r="AE47" i="23"/>
  <c r="W47" i="23"/>
  <c r="B47" i="23"/>
  <c r="B48" i="23"/>
  <c r="I54" i="23"/>
  <c r="C54" i="23"/>
  <c r="J53" i="23"/>
  <c r="P52" i="23"/>
  <c r="I52" i="23"/>
  <c r="C52" i="23"/>
  <c r="I51" i="23"/>
  <c r="P50" i="23"/>
  <c r="I50" i="23"/>
  <c r="O49" i="23"/>
  <c r="I49" i="23"/>
  <c r="P48" i="23"/>
  <c r="H48" i="23"/>
  <c r="O47" i="23"/>
  <c r="I47" i="23"/>
  <c r="AN54" i="23"/>
  <c r="AG54" i="23"/>
  <c r="Z54" i="23"/>
  <c r="R54" i="23"/>
  <c r="AK53" i="23"/>
  <c r="AD53" i="23"/>
  <c r="V53" i="23"/>
  <c r="AN52" i="23"/>
  <c r="AH52" i="23"/>
  <c r="Z52" i="23"/>
  <c r="S52" i="23"/>
  <c r="AK51" i="23"/>
  <c r="AC51" i="23"/>
  <c r="W51" i="23"/>
  <c r="AO50" i="23"/>
  <c r="AG50" i="23"/>
  <c r="Z50" i="23"/>
  <c r="T50" i="23"/>
  <c r="AK49" i="23"/>
  <c r="AD49" i="23"/>
  <c r="W49" i="23"/>
  <c r="AN48" i="23"/>
  <c r="AH48" i="23"/>
  <c r="AJ47" i="23"/>
  <c r="AI27" i="23"/>
  <c r="AD27" i="23"/>
  <c r="X27" i="23"/>
  <c r="S27" i="23"/>
  <c r="N27" i="23"/>
  <c r="H27" i="23"/>
  <c r="C27" i="23"/>
  <c r="AK26" i="23"/>
  <c r="AE26" i="23"/>
  <c r="Z26" i="23"/>
  <c r="S26" i="23"/>
  <c r="K26" i="23"/>
  <c r="D26" i="23"/>
  <c r="AK25" i="23"/>
  <c r="AC25" i="23"/>
  <c r="V25" i="23"/>
  <c r="O25" i="23"/>
  <c r="G25" i="23"/>
  <c r="AN24" i="23"/>
  <c r="AG24" i="23"/>
  <c r="Y24" i="23"/>
  <c r="R24" i="23"/>
  <c r="L24" i="23"/>
  <c r="D24" i="23"/>
  <c r="AJ23" i="23"/>
  <c r="AC23" i="23"/>
  <c r="U23" i="23"/>
  <c r="O23" i="23"/>
  <c r="H23" i="23"/>
  <c r="AM22" i="23"/>
  <c r="AF22" i="23"/>
  <c r="Z22" i="23"/>
  <c r="R22" i="23"/>
  <c r="K22" i="23"/>
  <c r="D22" i="23"/>
  <c r="AI21" i="23"/>
  <c r="AC21" i="23"/>
  <c r="V21" i="23"/>
  <c r="N21" i="23"/>
  <c r="G21" i="23"/>
  <c r="AE48" i="23"/>
  <c r="W48" i="23"/>
  <c r="AF47" i="23"/>
  <c r="Y47" i="23"/>
  <c r="Q47" i="23"/>
  <c r="B50" i="23"/>
  <c r="L54" i="23"/>
  <c r="D54" i="23"/>
  <c r="K53" i="23"/>
  <c r="E53" i="23"/>
  <c r="K52" i="23"/>
  <c r="D52" i="23"/>
  <c r="K51" i="23"/>
  <c r="C51" i="23"/>
  <c r="K50" i="23"/>
  <c r="D50" i="23"/>
  <c r="J49" i="23"/>
  <c r="C49" i="23"/>
  <c r="K48" i="23"/>
  <c r="C48" i="23"/>
  <c r="J47" i="23"/>
  <c r="C47" i="23"/>
  <c r="AH54" i="23"/>
  <c r="AB54" i="23"/>
  <c r="U54" i="23"/>
  <c r="AL53" i="23"/>
  <c r="AE53" i="23"/>
  <c r="Y53" i="23"/>
  <c r="Q53" i="23"/>
  <c r="AI52" i="23"/>
  <c r="AB52" i="23"/>
  <c r="T52" i="23"/>
  <c r="AM51" i="23"/>
  <c r="AF51" i="23"/>
  <c r="X51" i="23"/>
  <c r="Q51" i="23"/>
  <c r="AJ50" i="23"/>
  <c r="AB50" i="23"/>
  <c r="U50" i="23"/>
  <c r="AM49" i="23"/>
  <c r="AE49" i="23"/>
  <c r="Y49" i="23"/>
  <c r="R49" i="23"/>
  <c r="AI48" i="23"/>
  <c r="AH47" i="23"/>
  <c r="AL47" i="23"/>
  <c r="AG48" i="23"/>
  <c r="AK48" i="23"/>
  <c r="AO48" i="23"/>
  <c r="T49" i="23"/>
  <c r="X49" i="23"/>
  <c r="AB49" i="23"/>
  <c r="AF49" i="23"/>
  <c r="AJ49" i="23"/>
  <c r="AN49" i="23"/>
  <c r="S50" i="23"/>
  <c r="W50" i="23"/>
  <c r="AA50" i="23"/>
  <c r="AE50" i="23"/>
  <c r="AI50" i="23"/>
  <c r="AM50" i="23"/>
  <c r="R51" i="23"/>
  <c r="V51" i="23"/>
  <c r="Z51" i="23"/>
  <c r="AD51" i="23"/>
  <c r="AH51" i="23"/>
  <c r="AL51" i="23"/>
  <c r="Q52" i="23"/>
  <c r="U52" i="23"/>
  <c r="Y52" i="23"/>
  <c r="AC52" i="23"/>
  <c r="AG52" i="23"/>
  <c r="AK52" i="23"/>
  <c r="AO52" i="23"/>
  <c r="T53" i="23"/>
  <c r="X53" i="23"/>
  <c r="AB53" i="23"/>
  <c r="AF53" i="23"/>
  <c r="AJ53" i="23"/>
  <c r="AN53" i="23"/>
  <c r="S54" i="23"/>
  <c r="W54" i="23"/>
  <c r="AA54" i="23"/>
  <c r="AE54" i="23"/>
  <c r="AI54" i="23"/>
  <c r="AM54" i="23"/>
  <c r="D47" i="23"/>
  <c r="H47" i="23"/>
  <c r="L47" i="23"/>
  <c r="P47" i="23"/>
  <c r="F48" i="23"/>
  <c r="J48" i="23"/>
  <c r="N48" i="23"/>
  <c r="D49" i="23"/>
  <c r="H49" i="23"/>
  <c r="L49" i="23"/>
  <c r="P49" i="23"/>
  <c r="F50" i="23"/>
  <c r="J50" i="23"/>
  <c r="N50" i="23"/>
  <c r="D51" i="23"/>
  <c r="H51" i="23"/>
  <c r="L51" i="23"/>
  <c r="P51" i="23"/>
  <c r="F52" i="23"/>
  <c r="J52" i="23"/>
  <c r="N52" i="23"/>
  <c r="D53" i="23"/>
  <c r="H53" i="23"/>
  <c r="L53" i="23"/>
  <c r="P53" i="23"/>
  <c r="F54" i="23"/>
  <c r="J54" i="23"/>
  <c r="N54" i="23"/>
  <c r="B49" i="23"/>
  <c r="B53" i="23"/>
  <c r="R47" i="23"/>
  <c r="V47" i="23"/>
  <c r="Z47" i="23"/>
  <c r="AD47" i="23"/>
  <c r="R48" i="23"/>
  <c r="V48" i="23"/>
  <c r="Z48" i="23"/>
  <c r="AD48" i="23"/>
  <c r="D21" i="23"/>
  <c r="H21" i="23"/>
  <c r="L21" i="23"/>
  <c r="P21" i="23"/>
  <c r="T21" i="23"/>
  <c r="X21" i="23"/>
  <c r="AB21" i="23"/>
  <c r="AF21" i="23"/>
  <c r="AJ21" i="23"/>
  <c r="AN21" i="23"/>
  <c r="E22" i="23"/>
  <c r="I22" i="23"/>
  <c r="M22" i="23"/>
  <c r="Q22" i="23"/>
  <c r="U22" i="23"/>
  <c r="Y22" i="23"/>
  <c r="AC22" i="23"/>
  <c r="AG22" i="23"/>
  <c r="AK22" i="23"/>
  <c r="AO22" i="23"/>
  <c r="F23" i="23"/>
  <c r="J23" i="23"/>
  <c r="N23" i="23"/>
  <c r="R23" i="23"/>
  <c r="V23" i="23"/>
  <c r="Z23" i="23"/>
  <c r="AD23" i="23"/>
  <c r="AH23" i="23"/>
  <c r="AL23" i="23"/>
  <c r="C24" i="23"/>
  <c r="G24" i="23"/>
  <c r="K24" i="23"/>
  <c r="O24" i="23"/>
  <c r="S24" i="23"/>
  <c r="W24" i="23"/>
  <c r="AA24" i="23"/>
  <c r="AE24" i="23"/>
  <c r="AI24" i="23"/>
  <c r="AM24" i="23"/>
  <c r="D25" i="23"/>
  <c r="H25" i="23"/>
  <c r="L25" i="23"/>
  <c r="P25" i="23"/>
  <c r="T25" i="23"/>
  <c r="X25" i="23"/>
  <c r="AB25" i="23"/>
  <c r="AF25" i="23"/>
  <c r="AJ25" i="23"/>
  <c r="AN25" i="23"/>
  <c r="E26" i="23"/>
  <c r="I26" i="23"/>
  <c r="M26" i="23"/>
  <c r="Q26" i="23"/>
  <c r="U26" i="23"/>
  <c r="Y26" i="23"/>
  <c r="AI47" i="23"/>
  <c r="AN47" i="23"/>
  <c r="AJ48" i="23"/>
  <c r="Q49" i="23"/>
  <c r="V49" i="23"/>
  <c r="AA49" i="23"/>
  <c r="AG49" i="23"/>
  <c r="AL49" i="23"/>
  <c r="R50" i="23"/>
  <c r="X50" i="23"/>
  <c r="AC50" i="23"/>
  <c r="AH50" i="23"/>
  <c r="AN50" i="23"/>
  <c r="T51" i="23"/>
  <c r="Y51" i="23"/>
  <c r="AE51" i="23"/>
  <c r="AJ51" i="23"/>
  <c r="AO51" i="23"/>
  <c r="V52" i="23"/>
  <c r="AA52" i="23"/>
  <c r="AF52" i="23"/>
  <c r="AL52" i="23"/>
  <c r="R53" i="23"/>
  <c r="W53" i="23"/>
  <c r="AC53" i="23"/>
  <c r="AH53" i="23"/>
  <c r="AM53" i="23"/>
  <c r="T54" i="23"/>
  <c r="Y54" i="23"/>
  <c r="AD54" i="23"/>
  <c r="AJ54" i="23"/>
  <c r="AO54" i="23"/>
  <c r="G47" i="23"/>
  <c r="M47" i="23"/>
  <c r="D48" i="23"/>
  <c r="I48" i="23"/>
  <c r="O48" i="23"/>
  <c r="F49" i="23"/>
  <c r="K49" i="23"/>
  <c r="C50" i="23"/>
  <c r="H50" i="23"/>
  <c r="M50" i="23"/>
  <c r="E51" i="23"/>
  <c r="J51" i="23"/>
  <c r="O51" i="23"/>
  <c r="G52" i="23"/>
  <c r="L52" i="23"/>
  <c r="C53" i="23"/>
  <c r="I53" i="23"/>
  <c r="N53" i="23"/>
  <c r="E54" i="23"/>
  <c r="K54" i="23"/>
  <c r="P54" i="23"/>
  <c r="B52" i="23"/>
  <c r="S47" i="23"/>
  <c r="X47" i="23"/>
  <c r="AC47" i="23"/>
  <c r="S48" i="23"/>
  <c r="X48" i="23"/>
  <c r="AC48" i="23"/>
  <c r="E21" i="23"/>
  <c r="J21" i="23"/>
  <c r="O21" i="23"/>
  <c r="U21" i="23"/>
  <c r="Z21" i="23"/>
  <c r="AE21" i="23"/>
  <c r="AK21" i="23"/>
  <c r="C22" i="23"/>
  <c r="H22" i="23"/>
  <c r="N22" i="23"/>
  <c r="S22" i="23"/>
  <c r="X22" i="23"/>
  <c r="AD22" i="23"/>
  <c r="AI22" i="23"/>
  <c r="AN22" i="23"/>
  <c r="G23" i="23"/>
  <c r="L23" i="23"/>
  <c r="Q23" i="23"/>
  <c r="W23" i="23"/>
  <c r="AB23" i="23"/>
  <c r="AG23" i="23"/>
  <c r="AM23" i="23"/>
  <c r="E24" i="23"/>
  <c r="J24" i="23"/>
  <c r="P24" i="23"/>
  <c r="U24" i="23"/>
  <c r="Z24" i="23"/>
  <c r="AF24" i="23"/>
  <c r="AK24" i="23"/>
  <c r="C25" i="23"/>
  <c r="I25" i="23"/>
  <c r="N25" i="23"/>
  <c r="S25" i="23"/>
  <c r="Y25" i="23"/>
  <c r="AD25" i="23"/>
  <c r="AI25" i="23"/>
  <c r="AO25" i="23"/>
  <c r="G26" i="23"/>
  <c r="L26" i="23"/>
  <c r="R26" i="23"/>
  <c r="W26" i="23"/>
  <c r="AB26" i="23"/>
  <c r="AF26" i="23"/>
  <c r="AJ26" i="23"/>
  <c r="AN26" i="23"/>
  <c r="E27" i="23"/>
  <c r="I27" i="23"/>
  <c r="M27" i="23"/>
  <c r="Q27" i="23"/>
  <c r="U27" i="23"/>
  <c r="Y27" i="23"/>
  <c r="AC27" i="23"/>
  <c r="AG27" i="23"/>
  <c r="AK27" i="23"/>
  <c r="AO27" i="23"/>
  <c r="F28" i="23"/>
  <c r="J28" i="23"/>
  <c r="N28" i="23"/>
  <c r="R28" i="23"/>
  <c r="V28" i="23"/>
  <c r="Z28" i="23"/>
  <c r="AD28" i="23"/>
  <c r="AH28" i="23"/>
  <c r="AL28" i="23"/>
  <c r="C29" i="23"/>
  <c r="G29" i="23"/>
  <c r="K29" i="23"/>
  <c r="O29" i="23"/>
  <c r="S29" i="23"/>
  <c r="W29" i="23"/>
  <c r="AA29" i="23"/>
  <c r="AE29" i="23"/>
  <c r="AI29" i="23"/>
  <c r="AM29" i="23"/>
  <c r="D30" i="23"/>
  <c r="H30" i="23"/>
  <c r="L30" i="23"/>
  <c r="P30" i="23"/>
  <c r="T30" i="23"/>
  <c r="X30" i="23"/>
  <c r="AB30" i="23"/>
  <c r="AF30" i="23"/>
  <c r="AJ30" i="23"/>
  <c r="AN30" i="23"/>
  <c r="E31" i="23"/>
  <c r="I31" i="23"/>
  <c r="M31" i="23"/>
  <c r="Q31" i="23"/>
  <c r="U31" i="23"/>
  <c r="Y31" i="23"/>
  <c r="AC31" i="23"/>
  <c r="AG31" i="23"/>
  <c r="AK31" i="23"/>
  <c r="AO31" i="23"/>
  <c r="F32" i="23"/>
  <c r="J32" i="23"/>
  <c r="N32" i="23"/>
  <c r="R32" i="23"/>
  <c r="V32" i="23"/>
  <c r="Z32" i="23"/>
  <c r="AD32" i="23"/>
  <c r="AH32" i="23"/>
  <c r="AL32" i="23"/>
  <c r="C33" i="23"/>
  <c r="G33" i="23"/>
  <c r="K33" i="23"/>
  <c r="O33" i="23"/>
  <c r="S33" i="23"/>
  <c r="W33" i="23"/>
  <c r="AA33" i="23"/>
  <c r="AE33" i="23"/>
  <c r="AI33" i="23"/>
  <c r="AM33" i="23"/>
  <c r="D34" i="23"/>
  <c r="H34" i="23"/>
  <c r="L34" i="23"/>
  <c r="P34" i="23"/>
  <c r="T34" i="23"/>
  <c r="X34" i="23"/>
  <c r="AB34" i="23"/>
  <c r="AF34" i="23"/>
  <c r="AJ34" i="23"/>
  <c r="AN34" i="23"/>
  <c r="E35" i="23"/>
  <c r="I35" i="23"/>
  <c r="M35" i="23"/>
  <c r="Q35" i="23"/>
  <c r="U35" i="23"/>
  <c r="Y35" i="23"/>
  <c r="AC35" i="23"/>
  <c r="AG35" i="23"/>
  <c r="AK35" i="23"/>
  <c r="AO35" i="23"/>
  <c r="F36" i="23"/>
  <c r="J36" i="23"/>
  <c r="N36" i="23"/>
  <c r="R36" i="23"/>
  <c r="V36" i="23"/>
  <c r="Z36" i="23"/>
  <c r="AD36" i="23"/>
  <c r="AH36" i="23"/>
  <c r="AL36" i="23"/>
  <c r="C37" i="23"/>
  <c r="G37" i="23"/>
  <c r="K37" i="23"/>
  <c r="O37" i="23"/>
  <c r="S37" i="23"/>
  <c r="W37" i="23"/>
  <c r="AA37" i="23"/>
  <c r="AE37" i="23"/>
  <c r="AI37" i="23"/>
  <c r="AM37" i="23"/>
  <c r="D38" i="23"/>
  <c r="H38" i="23"/>
  <c r="L38" i="23"/>
  <c r="P38" i="23"/>
  <c r="T38" i="23"/>
  <c r="X38" i="23"/>
  <c r="AB38" i="23"/>
  <c r="AF38" i="23"/>
  <c r="AJ38" i="23"/>
  <c r="AN38" i="23"/>
  <c r="E39" i="23"/>
  <c r="I39" i="23"/>
  <c r="M39" i="23"/>
  <c r="Q39" i="23"/>
  <c r="U39" i="23"/>
  <c r="Y39" i="23"/>
  <c r="AC39" i="23"/>
  <c r="AG39" i="23"/>
  <c r="AK39" i="23"/>
  <c r="AO39" i="23"/>
  <c r="F40" i="23"/>
  <c r="J40" i="23"/>
  <c r="N40" i="23"/>
  <c r="R40" i="23"/>
  <c r="V40" i="23"/>
  <c r="Z40" i="23"/>
  <c r="AD40" i="23"/>
  <c r="AH40" i="23"/>
  <c r="AL40" i="23"/>
  <c r="C41" i="23"/>
  <c r="G41" i="23"/>
  <c r="K41" i="23"/>
  <c r="O41" i="23"/>
  <c r="S41" i="23"/>
  <c r="W41" i="23"/>
  <c r="AA41" i="23"/>
  <c r="AE41" i="23"/>
  <c r="AI41" i="23"/>
  <c r="AM41" i="23"/>
  <c r="D42" i="23"/>
  <c r="H42" i="23"/>
  <c r="L42" i="23"/>
  <c r="P42" i="23"/>
  <c r="T42" i="23"/>
  <c r="AL27" i="23"/>
  <c r="AF27" i="23"/>
  <c r="AA27" i="23"/>
  <c r="V27" i="23"/>
  <c r="P27" i="23"/>
  <c r="K27" i="23"/>
  <c r="F27" i="23"/>
  <c r="AM26" i="23"/>
  <c r="AH26" i="23"/>
  <c r="AC26" i="23"/>
  <c r="V26" i="23"/>
  <c r="O26" i="23"/>
  <c r="H26" i="23"/>
  <c r="AM25" i="23"/>
  <c r="AG25" i="23"/>
  <c r="Z25" i="23"/>
  <c r="R25" i="23"/>
  <c r="K25" i="23"/>
  <c r="E25" i="23"/>
  <c r="AJ24" i="23"/>
  <c r="AC24" i="23"/>
  <c r="V24" i="23"/>
  <c r="N24" i="23"/>
  <c r="H24" i="23"/>
  <c r="AN23" i="23"/>
  <c r="AF23" i="23"/>
  <c r="Y23" i="23"/>
  <c r="S23" i="23"/>
  <c r="K23" i="23"/>
  <c r="D23" i="23"/>
  <c r="AJ22" i="23"/>
  <c r="AB22" i="23"/>
  <c r="V22" i="23"/>
  <c r="O22" i="23"/>
  <c r="G22" i="23"/>
  <c r="AM21" i="23"/>
  <c r="AG21" i="23"/>
  <c r="Y21" i="23"/>
  <c r="R21" i="23"/>
  <c r="K21" i="23"/>
  <c r="C21" i="23"/>
  <c r="AA48" i="23"/>
  <c r="T48" i="23"/>
  <c r="AB47" i="23"/>
  <c r="U47" i="23"/>
  <c r="B54" i="23"/>
  <c r="O54" i="23"/>
  <c r="H54" i="23"/>
  <c r="O53" i="23"/>
  <c r="G53" i="23"/>
  <c r="O52" i="23"/>
  <c r="H52" i="23"/>
  <c r="N51" i="23"/>
  <c r="G51" i="23"/>
  <c r="O50" i="23"/>
  <c r="G50" i="23"/>
  <c r="N49" i="23"/>
  <c r="G49" i="23"/>
  <c r="M48" i="23"/>
  <c r="G48" i="23"/>
  <c r="N47" i="23"/>
  <c r="F47" i="23"/>
  <c r="AL54" i="23"/>
  <c r="AF54" i="23"/>
  <c r="X54" i="23"/>
  <c r="Q54" i="23"/>
  <c r="AI53" i="23"/>
  <c r="AA53" i="23"/>
  <c r="U53" i="23"/>
  <c r="AM52" i="23"/>
  <c r="AE52" i="23"/>
  <c r="X52" i="23"/>
  <c r="R52" i="23"/>
  <c r="AI51" i="23"/>
  <c r="AB51" i="23"/>
  <c r="U51" i="23"/>
  <c r="AL50" i="23"/>
  <c r="AF50" i="23"/>
  <c r="Y50" i="23"/>
  <c r="Q50" i="23"/>
  <c r="AI49" i="23"/>
  <c r="AC49" i="23"/>
  <c r="U49" i="23"/>
  <c r="AM48" i="23"/>
  <c r="AO47" i="23"/>
  <c r="AG47" i="23"/>
  <c r="W22" i="31"/>
  <c r="S22" i="31"/>
  <c r="O22" i="31"/>
  <c r="K22" i="31"/>
  <c r="G22" i="31"/>
  <c r="C22" i="31"/>
  <c r="AL21" i="31"/>
  <c r="AH21" i="31"/>
  <c r="AD21" i="31"/>
  <c r="Z21" i="31"/>
  <c r="V21" i="31"/>
  <c r="R21" i="31"/>
  <c r="N21" i="31"/>
  <c r="J21" i="31"/>
  <c r="F21" i="31"/>
  <c r="AE48" i="31"/>
  <c r="AA48" i="31"/>
  <c r="W48" i="31"/>
  <c r="S48" i="31"/>
  <c r="AE47" i="31"/>
  <c r="AA47" i="31"/>
  <c r="W47" i="31"/>
  <c r="S47" i="31"/>
  <c r="B54" i="31"/>
  <c r="B50" i="31"/>
  <c r="O54" i="31"/>
  <c r="K54" i="31"/>
  <c r="G54" i="31"/>
  <c r="C54" i="31"/>
  <c r="M53" i="31"/>
  <c r="I53" i="31"/>
  <c r="E53" i="31"/>
  <c r="O52" i="31"/>
  <c r="K52" i="31"/>
  <c r="G52" i="31"/>
  <c r="C52" i="31"/>
  <c r="M51" i="31"/>
  <c r="I51" i="31"/>
  <c r="E51" i="31"/>
  <c r="O50" i="31"/>
  <c r="K50" i="31"/>
  <c r="G50" i="31"/>
  <c r="C50" i="31"/>
  <c r="M49" i="31"/>
  <c r="I49" i="31"/>
  <c r="E49" i="31"/>
  <c r="O48" i="31"/>
  <c r="K48" i="31"/>
  <c r="G48" i="31"/>
  <c r="C48" i="31"/>
  <c r="M47" i="31"/>
  <c r="I47" i="31"/>
  <c r="E47" i="31"/>
  <c r="AN54" i="31"/>
  <c r="AJ54" i="31"/>
  <c r="AF54" i="31"/>
  <c r="AB54" i="31"/>
  <c r="X54" i="31"/>
  <c r="T54" i="31"/>
  <c r="AO53" i="31"/>
  <c r="AK53" i="31"/>
  <c r="AG53" i="31"/>
  <c r="AC53" i="31"/>
  <c r="Y53" i="31"/>
  <c r="U53" i="31"/>
  <c r="Q53" i="31"/>
  <c r="AL52" i="31"/>
  <c r="AH52" i="31"/>
  <c r="AD52" i="31"/>
  <c r="Z52" i="31"/>
  <c r="V52" i="31"/>
  <c r="R52" i="31"/>
  <c r="AM51" i="31"/>
  <c r="AI51" i="31"/>
  <c r="AE51" i="31"/>
  <c r="AA51" i="31"/>
  <c r="W51" i="31"/>
  <c r="S51" i="31"/>
  <c r="AN50" i="31"/>
  <c r="AJ50" i="31"/>
  <c r="AF50" i="31"/>
  <c r="AB50" i="31"/>
  <c r="X50" i="31"/>
  <c r="T50" i="31"/>
  <c r="AO49" i="31"/>
  <c r="AK49" i="31"/>
  <c r="AG49" i="31"/>
  <c r="AC49" i="31"/>
  <c r="Y49" i="31"/>
  <c r="U49" i="31"/>
  <c r="Q49" i="31"/>
  <c r="AL48" i="31"/>
  <c r="AH48" i="31"/>
  <c r="AM47" i="31"/>
  <c r="V49" i="20"/>
  <c r="R49" i="20"/>
  <c r="AM48" i="20"/>
  <c r="AI48" i="20"/>
  <c r="AE48" i="20"/>
  <c r="AA48" i="20"/>
  <c r="W48" i="20"/>
  <c r="S48" i="20"/>
  <c r="AN47" i="20"/>
  <c r="AJ47" i="20"/>
  <c r="AO46" i="20"/>
  <c r="AK46" i="20"/>
  <c r="AG46" i="20"/>
  <c r="AD50" i="20"/>
  <c r="Z50" i="20"/>
  <c r="V50" i="20"/>
  <c r="R50" i="20"/>
  <c r="AM49" i="20"/>
  <c r="AI49" i="20"/>
  <c r="AE49" i="20"/>
  <c r="AA49" i="20"/>
  <c r="W49" i="20"/>
  <c r="S49" i="20"/>
  <c r="AN48" i="20"/>
  <c r="AJ48" i="20"/>
  <c r="AF48" i="20"/>
  <c r="AB48" i="20"/>
  <c r="X48" i="20"/>
  <c r="T48" i="20"/>
  <c r="AO47" i="20"/>
  <c r="AK47" i="20"/>
  <c r="AG47" i="20"/>
  <c r="AL46" i="20"/>
  <c r="AH46" i="20"/>
  <c r="AD38" i="20"/>
  <c r="Z38" i="20"/>
  <c r="V38" i="20"/>
  <c r="R38" i="20"/>
  <c r="N38" i="20"/>
  <c r="J38" i="20"/>
  <c r="F38" i="20"/>
  <c r="AO37" i="20"/>
  <c r="AK37" i="20"/>
  <c r="AG37" i="20"/>
  <c r="AC37" i="20"/>
  <c r="Y37" i="20"/>
  <c r="U37" i="20"/>
  <c r="Q37" i="20"/>
  <c r="M37" i="20"/>
  <c r="I37" i="20"/>
  <c r="E37" i="20"/>
  <c r="AN36" i="20"/>
  <c r="AJ36" i="20"/>
  <c r="AF36" i="20"/>
  <c r="AB36" i="20"/>
  <c r="X36" i="20"/>
  <c r="T36" i="20"/>
  <c r="P36" i="20"/>
  <c r="L36" i="20"/>
  <c r="H36" i="20"/>
  <c r="D36" i="20"/>
  <c r="AM35" i="20"/>
  <c r="AI35" i="20"/>
  <c r="AE35" i="20"/>
  <c r="AA35" i="20"/>
  <c r="W35" i="20"/>
  <c r="S35" i="20"/>
  <c r="O35" i="20"/>
  <c r="K35" i="20"/>
  <c r="G35" i="20"/>
  <c r="C35" i="20"/>
  <c r="AL34" i="20"/>
  <c r="AH34" i="20"/>
  <c r="AD34" i="20"/>
  <c r="Z34" i="20"/>
  <c r="V34" i="20"/>
  <c r="R34" i="20"/>
  <c r="N34" i="20"/>
  <c r="J34" i="20"/>
  <c r="F34" i="20"/>
  <c r="AO33" i="20"/>
  <c r="AK33" i="20"/>
  <c r="AG33" i="20"/>
  <c r="AC33" i="20"/>
  <c r="Y33" i="20"/>
  <c r="U33" i="20"/>
  <c r="Q33" i="20"/>
  <c r="M33" i="20"/>
  <c r="I33" i="20"/>
  <c r="E33" i="20"/>
  <c r="AN32" i="20"/>
  <c r="AJ32" i="20"/>
  <c r="AF32" i="20"/>
  <c r="AB32" i="20"/>
  <c r="X32" i="20"/>
  <c r="T32" i="20"/>
  <c r="P32" i="20"/>
  <c r="L32" i="20"/>
  <c r="H32" i="20"/>
  <c r="D32" i="20"/>
  <c r="AM31" i="20"/>
  <c r="AI31" i="20"/>
  <c r="AE31" i="20"/>
  <c r="AA31" i="20"/>
  <c r="W31" i="20"/>
  <c r="S31" i="20"/>
  <c r="O31" i="20"/>
  <c r="K31" i="20"/>
  <c r="G31" i="20"/>
  <c r="C31" i="20"/>
  <c r="AL30" i="20"/>
  <c r="AH30" i="20"/>
  <c r="AD30" i="20"/>
  <c r="Z30" i="20"/>
  <c r="V30" i="20"/>
  <c r="R30" i="20"/>
  <c r="N30" i="20"/>
  <c r="J30" i="20"/>
  <c r="F30" i="20"/>
  <c r="AO29" i="20"/>
  <c r="AK29" i="20"/>
  <c r="AG29" i="20"/>
  <c r="AC29" i="20"/>
  <c r="Y29" i="20"/>
  <c r="U29" i="20"/>
  <c r="Q29" i="20"/>
  <c r="M29" i="20"/>
  <c r="I29" i="20"/>
  <c r="E29" i="20"/>
  <c r="AN28" i="20"/>
  <c r="AJ28" i="20"/>
  <c r="AF28" i="20"/>
  <c r="AB28" i="20"/>
  <c r="X28" i="20"/>
  <c r="T28" i="20"/>
  <c r="P28" i="20"/>
  <c r="L28" i="20"/>
  <c r="H28" i="20"/>
  <c r="D28" i="20"/>
  <c r="AM27" i="20"/>
  <c r="AI27" i="20"/>
  <c r="AE27" i="20"/>
  <c r="AA27" i="20"/>
  <c r="W27" i="20"/>
  <c r="S27" i="20"/>
  <c r="O27" i="20"/>
  <c r="K27" i="20"/>
  <c r="G27" i="20"/>
  <c r="C27" i="20"/>
  <c r="AL26" i="20"/>
  <c r="AH26" i="20"/>
  <c r="AD26" i="20"/>
  <c r="Z26" i="20"/>
  <c r="V26" i="20"/>
  <c r="R26" i="20"/>
  <c r="N26" i="20"/>
  <c r="J26" i="20"/>
  <c r="F26" i="20"/>
  <c r="AO25" i="20"/>
  <c r="AK25" i="20"/>
  <c r="AG25" i="20"/>
  <c r="AC25" i="20"/>
  <c r="Y25" i="20"/>
  <c r="U25" i="20"/>
  <c r="Q25" i="20"/>
  <c r="M25" i="20"/>
  <c r="I25" i="20"/>
  <c r="E25" i="20"/>
  <c r="AN24" i="20"/>
  <c r="AJ24" i="20"/>
  <c r="AF24" i="20"/>
  <c r="AB24" i="20"/>
  <c r="X24" i="20"/>
  <c r="T24" i="20"/>
  <c r="P24" i="20"/>
  <c r="L24" i="20"/>
  <c r="H24" i="20"/>
  <c r="D24" i="20"/>
  <c r="AM23" i="20"/>
  <c r="AI23" i="20"/>
  <c r="AE23" i="20"/>
  <c r="AA23" i="20"/>
  <c r="W23" i="20"/>
  <c r="S23" i="20"/>
  <c r="O23" i="20"/>
  <c r="K23" i="20"/>
  <c r="G23" i="20"/>
  <c r="C23" i="20"/>
  <c r="AL22" i="20"/>
  <c r="AH22" i="20"/>
  <c r="AD22" i="20"/>
  <c r="Z22" i="20"/>
  <c r="V22" i="20"/>
  <c r="R22" i="20"/>
  <c r="N22" i="20"/>
  <c r="J22" i="20"/>
  <c r="F22" i="20"/>
  <c r="AO21" i="20"/>
  <c r="AK21" i="20"/>
  <c r="AG21" i="20"/>
  <c r="AC21" i="20"/>
  <c r="Y21" i="20"/>
  <c r="U21" i="20"/>
  <c r="Q21" i="20"/>
  <c r="M21" i="20"/>
  <c r="I21" i="20"/>
  <c r="E21" i="20"/>
  <c r="AE47" i="20"/>
  <c r="AA47" i="20"/>
  <c r="W47" i="20"/>
  <c r="S47" i="20"/>
  <c r="AE46" i="20"/>
  <c r="AA46" i="20"/>
  <c r="W46" i="20"/>
  <c r="S46" i="20"/>
  <c r="B53" i="20"/>
  <c r="B49" i="20"/>
  <c r="O53" i="20"/>
  <c r="K53" i="20"/>
  <c r="G53" i="20"/>
  <c r="C53" i="20"/>
  <c r="M52" i="20"/>
  <c r="I52" i="20"/>
  <c r="E52" i="20"/>
  <c r="O51" i="20"/>
  <c r="K51" i="20"/>
  <c r="G51" i="20"/>
  <c r="C51" i="20"/>
  <c r="M50" i="20"/>
  <c r="I50" i="20"/>
  <c r="E50" i="20"/>
  <c r="O49" i="20"/>
  <c r="K49" i="20"/>
  <c r="G49" i="20"/>
  <c r="C49" i="20"/>
  <c r="M48" i="20"/>
  <c r="I48" i="20"/>
  <c r="E48" i="20"/>
  <c r="O47" i="20"/>
  <c r="K47" i="20"/>
  <c r="G47" i="20"/>
  <c r="C47" i="20"/>
  <c r="M46" i="20"/>
  <c r="I46" i="20"/>
  <c r="E46" i="20"/>
  <c r="AN53" i="20"/>
  <c r="AJ53" i="20"/>
  <c r="AF53" i="20"/>
  <c r="AB53" i="20"/>
  <c r="X53" i="20"/>
  <c r="T53" i="20"/>
  <c r="AO52" i="20"/>
  <c r="AK52" i="20"/>
  <c r="AG52" i="20"/>
  <c r="AC52" i="20"/>
  <c r="Y52" i="20"/>
  <c r="U52" i="20"/>
  <c r="Q52" i="20"/>
  <c r="AL51" i="20"/>
  <c r="AH51" i="20"/>
  <c r="AD51" i="20"/>
  <c r="Z51" i="20"/>
  <c r="V51" i="20"/>
  <c r="R51" i="20"/>
  <c r="AM50" i="20"/>
  <c r="AI50" i="20"/>
  <c r="AE50" i="20"/>
  <c r="AA50" i="20"/>
  <c r="W50" i="20"/>
  <c r="S50" i="20"/>
  <c r="AN49" i="20"/>
  <c r="AJ49" i="20"/>
  <c r="AF49" i="20"/>
  <c r="AB49" i="20"/>
  <c r="X49" i="20"/>
  <c r="T49" i="20"/>
  <c r="AO48" i="20"/>
  <c r="AK48" i="20"/>
  <c r="AG48" i="20"/>
  <c r="AC48" i="20"/>
  <c r="Y48" i="20"/>
  <c r="U48" i="20"/>
  <c r="Q48" i="20"/>
  <c r="AL47" i="20"/>
  <c r="AH47" i="20"/>
  <c r="AM46" i="20"/>
  <c r="AI28" i="16"/>
  <c r="AE28" i="16"/>
  <c r="AA28" i="16"/>
  <c r="W28" i="16"/>
  <c r="S28" i="16"/>
  <c r="O28" i="16"/>
  <c r="K28" i="16"/>
  <c r="G28" i="16"/>
  <c r="C28" i="16"/>
  <c r="AL27" i="16"/>
  <c r="AH27" i="16"/>
  <c r="AD27" i="16"/>
  <c r="Z27" i="16"/>
  <c r="V27" i="16"/>
  <c r="R27" i="16"/>
  <c r="N27" i="16"/>
  <c r="J27" i="16"/>
  <c r="F27" i="16"/>
  <c r="AO26" i="16"/>
  <c r="AK26" i="16"/>
  <c r="AG26" i="16"/>
  <c r="AC26" i="16"/>
  <c r="Y26" i="16"/>
  <c r="U26" i="16"/>
  <c r="Q26" i="16"/>
  <c r="M26" i="16"/>
  <c r="I26" i="16"/>
  <c r="E26" i="16"/>
  <c r="AN25" i="16"/>
  <c r="AJ25" i="16"/>
  <c r="AF25" i="16"/>
  <c r="AB25" i="16"/>
  <c r="X25" i="16"/>
  <c r="T25" i="16"/>
  <c r="P25" i="16"/>
  <c r="L25" i="16"/>
  <c r="H25" i="16"/>
  <c r="D25" i="16"/>
  <c r="AM24" i="16"/>
  <c r="AI24" i="16"/>
  <c r="AE24" i="16"/>
  <c r="AA24" i="16"/>
  <c r="W24" i="16"/>
  <c r="S24" i="16"/>
  <c r="O24" i="16"/>
  <c r="K24" i="16"/>
  <c r="G24" i="16"/>
  <c r="C24" i="16"/>
  <c r="AL23" i="16"/>
  <c r="AH23" i="16"/>
  <c r="AD23" i="16"/>
  <c r="Z23" i="16"/>
  <c r="V23" i="16"/>
  <c r="R23" i="16"/>
  <c r="N23" i="16"/>
  <c r="J23" i="16"/>
  <c r="F23" i="16"/>
  <c r="AO22" i="16"/>
  <c r="AK22" i="16"/>
  <c r="AG22" i="16"/>
  <c r="AC22" i="16"/>
  <c r="Y22" i="16"/>
  <c r="U22" i="16"/>
  <c r="Q22" i="16"/>
  <c r="M22" i="16"/>
  <c r="I22" i="16"/>
  <c r="E22" i="16"/>
  <c r="AN21" i="16"/>
  <c r="AJ21" i="16"/>
  <c r="AF21" i="16"/>
  <c r="AB21" i="16"/>
  <c r="X21" i="16"/>
  <c r="T21" i="16"/>
  <c r="P21" i="16"/>
  <c r="L21" i="16"/>
  <c r="H21" i="16"/>
  <c r="D21" i="16"/>
  <c r="AD47" i="16"/>
  <c r="Z47" i="16"/>
  <c r="V47" i="16"/>
  <c r="R47" i="16"/>
  <c r="AD46" i="16"/>
  <c r="Z46" i="16"/>
  <c r="V46" i="16"/>
  <c r="R46" i="16"/>
  <c r="B52" i="16"/>
  <c r="B48" i="16"/>
  <c r="N53" i="16"/>
  <c r="J53" i="16"/>
  <c r="F53" i="16"/>
  <c r="P52" i="16"/>
  <c r="L52" i="16"/>
  <c r="H52" i="16"/>
  <c r="D52" i="16"/>
  <c r="N51" i="16"/>
  <c r="J51" i="16"/>
  <c r="F51" i="16"/>
  <c r="P50" i="16"/>
  <c r="L50" i="16"/>
  <c r="H50" i="16"/>
  <c r="D50" i="16"/>
  <c r="N49" i="16"/>
  <c r="J49" i="16"/>
  <c r="F49" i="16"/>
  <c r="P48" i="16"/>
  <c r="L48" i="16"/>
  <c r="H48" i="16"/>
  <c r="D48" i="16"/>
  <c r="N47" i="16"/>
  <c r="J47" i="16"/>
  <c r="F47" i="16"/>
  <c r="P46" i="16"/>
  <c r="L46" i="16"/>
  <c r="H46" i="16"/>
  <c r="D46" i="16"/>
  <c r="AM53" i="16"/>
  <c r="AI53" i="16"/>
  <c r="AE53" i="16"/>
  <c r="AA53" i="16"/>
  <c r="W53" i="16"/>
  <c r="S53" i="16"/>
  <c r="AN52" i="16"/>
  <c r="AJ52" i="16"/>
  <c r="AF52" i="16"/>
  <c r="AB52" i="16"/>
  <c r="X52" i="16"/>
  <c r="T52" i="16"/>
  <c r="AO51" i="16"/>
  <c r="AK51" i="16"/>
  <c r="AG51" i="16"/>
  <c r="AC51" i="16"/>
  <c r="Y51" i="16"/>
  <c r="U51" i="16"/>
  <c r="Q51" i="16"/>
  <c r="AL50" i="16"/>
  <c r="AH50" i="16"/>
  <c r="AD50" i="16"/>
  <c r="Z50" i="16"/>
  <c r="V50" i="16"/>
  <c r="R50" i="16"/>
  <c r="AM49" i="16"/>
  <c r="AI49" i="16"/>
  <c r="AE49" i="16"/>
  <c r="AA49" i="16"/>
  <c r="W49" i="16"/>
  <c r="S49" i="16"/>
  <c r="AN48" i="16"/>
  <c r="AJ48" i="16"/>
  <c r="AF48" i="16"/>
  <c r="AB48" i="16"/>
  <c r="X48" i="16"/>
  <c r="T48" i="16"/>
  <c r="AO47" i="16"/>
  <c r="AK47" i="16"/>
  <c r="AG47" i="16"/>
  <c r="AL46" i="16"/>
  <c r="B16" i="7"/>
  <c r="AI15" i="7"/>
  <c r="AE15" i="7"/>
  <c r="AA15" i="7"/>
  <c r="W15" i="7"/>
  <c r="S15" i="7"/>
  <c r="O15" i="7"/>
  <c r="K15" i="7"/>
  <c r="G15" i="7"/>
  <c r="AJ25" i="7"/>
  <c r="AF25" i="7"/>
  <c r="AB25" i="7"/>
  <c r="X25" i="7"/>
  <c r="T25" i="7"/>
  <c r="AJ24" i="7"/>
  <c r="AF24" i="7"/>
  <c r="AB24" i="7"/>
  <c r="X24" i="7"/>
  <c r="T24" i="7"/>
  <c r="AJ23" i="7"/>
  <c r="AF23" i="7"/>
  <c r="AB23" i="7"/>
  <c r="X23" i="7"/>
  <c r="T23" i="7"/>
  <c r="AJ22" i="7"/>
  <c r="AF22" i="7"/>
  <c r="AB22" i="7"/>
  <c r="X22" i="7"/>
  <c r="T22" i="7"/>
  <c r="AJ21" i="7"/>
  <c r="AF21" i="7"/>
  <c r="AB21" i="7"/>
  <c r="X21" i="7"/>
  <c r="T21" i="7"/>
  <c r="AJ20" i="7"/>
  <c r="AF20" i="7"/>
  <c r="AB20" i="7"/>
  <c r="X20" i="7"/>
  <c r="T20" i="7"/>
  <c r="AJ19" i="7"/>
  <c r="AF19" i="7"/>
  <c r="AB19" i="7"/>
  <c r="X19" i="7"/>
  <c r="T19" i="7"/>
  <c r="AJ18" i="7"/>
  <c r="AF18" i="7"/>
  <c r="AB18" i="7"/>
  <c r="X18" i="7"/>
  <c r="T18" i="7"/>
  <c r="AJ17" i="7"/>
  <c r="AF17" i="7"/>
  <c r="AB17" i="7"/>
  <c r="X17" i="7"/>
  <c r="T17" i="7"/>
  <c r="AJ16" i="7"/>
  <c r="AF16" i="7"/>
  <c r="AB16" i="7"/>
  <c r="X16" i="7"/>
  <c r="T16" i="7"/>
  <c r="P25" i="7"/>
  <c r="P21" i="7"/>
  <c r="O24" i="7"/>
  <c r="O20" i="7"/>
  <c r="N21" i="7"/>
  <c r="K25" i="7"/>
  <c r="J25" i="7"/>
  <c r="B24" i="7"/>
  <c r="H25" i="7"/>
  <c r="C25" i="7"/>
  <c r="D24" i="7"/>
  <c r="D23" i="7"/>
  <c r="E22" i="7"/>
  <c r="F21" i="7"/>
  <c r="F20" i="7"/>
  <c r="G19" i="7"/>
  <c r="H18" i="7"/>
  <c r="H17" i="7"/>
  <c r="C17" i="7"/>
  <c r="D16" i="7"/>
  <c r="I19" i="7"/>
  <c r="J22" i="7"/>
  <c r="J17" i="7"/>
  <c r="L20" i="7"/>
  <c r="K18" i="7"/>
  <c r="M21" i="7"/>
  <c r="N20" i="7"/>
  <c r="O19" i="7"/>
  <c r="P17" i="7"/>
  <c r="C30" i="7"/>
  <c r="AF30" i="7"/>
  <c r="AA30" i="7"/>
  <c r="U30" i="7"/>
  <c r="P30" i="7"/>
  <c r="K30" i="7"/>
  <c r="E30" i="7"/>
  <c r="AG40" i="7"/>
  <c r="AB40" i="7"/>
  <c r="V40" i="7"/>
  <c r="Q40" i="7"/>
  <c r="AF39" i="7"/>
  <c r="Z39" i="7"/>
  <c r="U39" i="7"/>
  <c r="AJ38" i="7"/>
  <c r="AD38" i="7"/>
  <c r="Y38" i="7"/>
  <c r="T38" i="7"/>
  <c r="AH37" i="7"/>
  <c r="AC37" i="7"/>
  <c r="X37" i="7"/>
  <c r="R37" i="7"/>
  <c r="AG36" i="7"/>
  <c r="AB36" i="7"/>
  <c r="V36" i="7"/>
  <c r="Q36" i="7"/>
  <c r="AF35" i="7"/>
  <c r="Z35" i="7"/>
  <c r="U35" i="7"/>
  <c r="AJ34" i="7"/>
  <c r="AD34" i="7"/>
  <c r="Y34" i="7"/>
  <c r="T34" i="7"/>
  <c r="AH33" i="7"/>
  <c r="AC33" i="7"/>
  <c r="X33" i="7"/>
  <c r="R33" i="7"/>
  <c r="AG32" i="7"/>
  <c r="AB32" i="7"/>
  <c r="V32" i="7"/>
  <c r="Q32" i="7"/>
  <c r="AF31" i="7"/>
  <c r="Z31" i="7"/>
  <c r="U31" i="7"/>
  <c r="P40" i="7"/>
  <c r="P34" i="7"/>
  <c r="O36" i="7"/>
  <c r="N37" i="7"/>
  <c r="L40" i="7"/>
  <c r="K38" i="7"/>
  <c r="B40" i="7"/>
  <c r="B34" i="7"/>
  <c r="D40" i="7"/>
  <c r="E39" i="7"/>
  <c r="E38" i="7"/>
  <c r="F37" i="7"/>
  <c r="G36" i="7"/>
  <c r="G35" i="7"/>
  <c r="H34" i="7"/>
  <c r="C34" i="7"/>
  <c r="C33" i="7"/>
  <c r="D32" i="7"/>
  <c r="E31" i="7"/>
  <c r="I35" i="7"/>
  <c r="J38" i="7"/>
  <c r="J33" i="7"/>
  <c r="K36" i="7"/>
  <c r="L33" i="7"/>
  <c r="K31" i="7"/>
  <c r="M31" i="7"/>
  <c r="N31" i="7"/>
  <c r="P33" i="7"/>
  <c r="B56" i="7"/>
  <c r="B51" i="7"/>
  <c r="D57" i="7"/>
  <c r="D54" i="7"/>
  <c r="C52" i="7"/>
  <c r="D49" i="7"/>
  <c r="E55" i="7"/>
  <c r="E50" i="7"/>
  <c r="F54" i="7"/>
  <c r="F48" i="7"/>
  <c r="H53" i="7"/>
  <c r="G51" i="7"/>
  <c r="G48" i="7"/>
  <c r="I49" i="7"/>
  <c r="J49" i="7"/>
  <c r="L50" i="7"/>
  <c r="W58" i="7"/>
  <c r="R58" i="7"/>
  <c r="L58" i="7"/>
  <c r="G58" i="7"/>
  <c r="U57" i="7"/>
  <c r="O57" i="7"/>
  <c r="J57" i="7"/>
  <c r="X56" i="7"/>
  <c r="R56" i="7"/>
  <c r="M56" i="7"/>
  <c r="H56" i="7"/>
  <c r="T55" i="7"/>
  <c r="O55" i="7"/>
  <c r="J55" i="7"/>
  <c r="T54" i="7"/>
  <c r="O54" i="7"/>
  <c r="V53" i="7"/>
  <c r="U52" i="7"/>
  <c r="B17" i="7"/>
  <c r="AJ15" i="7"/>
  <c r="AF15" i="7"/>
  <c r="AB15" i="7"/>
  <c r="X15" i="7"/>
  <c r="T15" i="7"/>
  <c r="P15" i="7"/>
  <c r="L15" i="7"/>
  <c r="H15" i="7"/>
  <c r="D15" i="7"/>
  <c r="AG25" i="7"/>
  <c r="AC25" i="7"/>
  <c r="Y25" i="7"/>
  <c r="U25" i="7"/>
  <c r="Q25" i="7"/>
  <c r="AG24" i="7"/>
  <c r="AC24" i="7"/>
  <c r="Y24" i="7"/>
  <c r="U24" i="7"/>
  <c r="Q24" i="7"/>
  <c r="AG23" i="7"/>
  <c r="AC23" i="7"/>
  <c r="Y23" i="7"/>
  <c r="U23" i="7"/>
  <c r="Q23" i="7"/>
  <c r="AG22" i="7"/>
  <c r="AC22" i="7"/>
  <c r="Y22" i="7"/>
  <c r="U22" i="7"/>
  <c r="Q22" i="7"/>
  <c r="AG21" i="7"/>
  <c r="AC21" i="7"/>
  <c r="Y21" i="7"/>
  <c r="U21" i="7"/>
  <c r="Q21" i="7"/>
  <c r="AG20" i="7"/>
  <c r="AC20" i="7"/>
  <c r="Y20" i="7"/>
  <c r="U20" i="7"/>
  <c r="Q20" i="7"/>
  <c r="AG19" i="7"/>
  <c r="AC19" i="7"/>
  <c r="Y19" i="7"/>
  <c r="U19" i="7"/>
  <c r="Q19" i="7"/>
  <c r="AG18" i="7"/>
  <c r="AC18" i="7"/>
  <c r="Y18" i="7"/>
  <c r="U18" i="7"/>
  <c r="Q18" i="7"/>
  <c r="AG17" i="7"/>
  <c r="AC17" i="7"/>
  <c r="Y17" i="7"/>
  <c r="U17" i="7"/>
  <c r="Q17" i="7"/>
  <c r="AG16" i="7"/>
  <c r="AC16" i="7"/>
  <c r="Y16" i="7"/>
  <c r="U16" i="7"/>
  <c r="Q16" i="7"/>
  <c r="P22" i="7"/>
  <c r="O25" i="7"/>
  <c r="O21" i="7"/>
  <c r="N22" i="7"/>
  <c r="M22" i="7"/>
  <c r="K23" i="7"/>
  <c r="B25" i="7"/>
  <c r="B20" i="7"/>
  <c r="D25" i="7"/>
  <c r="E24" i="7"/>
  <c r="F23" i="7"/>
  <c r="F22" i="7"/>
  <c r="G21" i="7"/>
  <c r="H20" i="7"/>
  <c r="H19" i="7"/>
  <c r="C19" i="7"/>
  <c r="D18" i="7"/>
  <c r="D17" i="7"/>
  <c r="E16" i="7"/>
  <c r="I21" i="7"/>
  <c r="J23" i="7"/>
  <c r="J18" i="7"/>
  <c r="L21" i="7"/>
  <c r="L18" i="7"/>
  <c r="K16" i="7"/>
  <c r="M17" i="7"/>
  <c r="N16" i="7"/>
  <c r="P18" i="7"/>
  <c r="B31" i="7"/>
  <c r="AG30" i="7"/>
  <c r="AB30" i="7"/>
  <c r="W30" i="7"/>
  <c r="Q30" i="7"/>
  <c r="L30" i="7"/>
  <c r="G30" i="7"/>
  <c r="AH40" i="7"/>
  <c r="AC40" i="7"/>
  <c r="X40" i="7"/>
  <c r="R40" i="7"/>
  <c r="AG39" i="7"/>
  <c r="AB39" i="7"/>
  <c r="V39" i="7"/>
  <c r="Q39" i="7"/>
  <c r="AF38" i="7"/>
  <c r="Z38" i="7"/>
  <c r="U38" i="7"/>
  <c r="AJ37" i="7"/>
  <c r="AD37" i="7"/>
  <c r="Y37" i="7"/>
  <c r="T37" i="7"/>
  <c r="AH36" i="7"/>
  <c r="AC36" i="7"/>
  <c r="X36" i="7"/>
  <c r="R36" i="7"/>
  <c r="AG35" i="7"/>
  <c r="AB35" i="7"/>
  <c r="V35" i="7"/>
  <c r="Q35" i="7"/>
  <c r="AF34" i="7"/>
  <c r="Z34" i="7"/>
  <c r="U34" i="7"/>
  <c r="AJ33" i="7"/>
  <c r="AD33" i="7"/>
  <c r="Y33" i="7"/>
  <c r="T33" i="7"/>
  <c r="AH32" i="7"/>
  <c r="AC32" i="7"/>
  <c r="X32" i="7"/>
  <c r="R32" i="7"/>
  <c r="AG31" i="7"/>
  <c r="AB31" i="7"/>
  <c r="V31" i="7"/>
  <c r="Q31" i="7"/>
  <c r="P36" i="7"/>
  <c r="O37" i="7"/>
  <c r="N38" i="7"/>
  <c r="M38" i="7"/>
  <c r="L38" i="7"/>
  <c r="B33" i="7"/>
  <c r="B36" i="7"/>
  <c r="E40" i="7"/>
  <c r="F39" i="7"/>
  <c r="G38" i="7"/>
  <c r="G37" i="7"/>
  <c r="H36" i="7"/>
  <c r="C36" i="7"/>
  <c r="C35" i="7"/>
  <c r="D34" i="7"/>
  <c r="E33" i="7"/>
  <c r="E32" i="7"/>
  <c r="F31" i="7"/>
  <c r="I37" i="7"/>
  <c r="I31" i="7"/>
  <c r="J34" i="7"/>
  <c r="K37" i="7"/>
  <c r="K34" i="7"/>
  <c r="L31" i="7"/>
  <c r="M33" i="7"/>
  <c r="N32" i="7"/>
  <c r="O31" i="7"/>
  <c r="B58" i="7"/>
  <c r="B52" i="7"/>
  <c r="C58" i="7"/>
  <c r="D55" i="7"/>
  <c r="D52" i="7"/>
  <c r="C50" i="7"/>
  <c r="E57" i="7"/>
  <c r="E51" i="7"/>
  <c r="F55" i="7"/>
  <c r="F50" i="7"/>
  <c r="G54" i="7"/>
  <c r="H51" i="7"/>
  <c r="G49" i="7"/>
  <c r="I50" i="7"/>
  <c r="J50" i="7"/>
  <c r="K49" i="7"/>
  <c r="X58" i="7"/>
  <c r="S58" i="7"/>
  <c r="N58" i="7"/>
  <c r="H58" i="7"/>
  <c r="V57" i="7"/>
  <c r="Q57" i="7"/>
  <c r="K57" i="7"/>
  <c r="F57" i="7"/>
  <c r="T56" i="7"/>
  <c r="N56" i="7"/>
  <c r="I56" i="7"/>
  <c r="V55" i="7"/>
  <c r="P55" i="7"/>
  <c r="K55" i="7"/>
  <c r="V54" i="7"/>
  <c r="P54" i="7"/>
  <c r="J54" i="7"/>
  <c r="J53" i="7"/>
  <c r="B15" i="7"/>
  <c r="C15" i="7"/>
  <c r="AG15" i="7"/>
  <c r="AC15" i="7"/>
  <c r="Y15" i="7"/>
  <c r="U15" i="7"/>
  <c r="Q15" i="7"/>
  <c r="M15" i="7"/>
  <c r="I15" i="7"/>
  <c r="E15" i="7"/>
  <c r="AH25" i="7"/>
  <c r="AD25" i="7"/>
  <c r="Z25" i="7"/>
  <c r="V25" i="7"/>
  <c r="R25" i="7"/>
  <c r="AH24" i="7"/>
  <c r="AD24" i="7"/>
  <c r="Z24" i="7"/>
  <c r="V24" i="7"/>
  <c r="R24" i="7"/>
  <c r="AH23" i="7"/>
  <c r="AD23" i="7"/>
  <c r="Z23" i="7"/>
  <c r="V23" i="7"/>
  <c r="R23" i="7"/>
  <c r="AH22" i="7"/>
  <c r="AD22" i="7"/>
  <c r="Z22" i="7"/>
  <c r="V22" i="7"/>
  <c r="R22" i="7"/>
  <c r="AH21" i="7"/>
  <c r="AD21" i="7"/>
  <c r="Z21" i="7"/>
  <c r="V21" i="7"/>
  <c r="R21" i="7"/>
  <c r="AH20" i="7"/>
  <c r="AD20" i="7"/>
  <c r="Z20" i="7"/>
  <c r="V20" i="7"/>
  <c r="R20" i="7"/>
  <c r="AH19" i="7"/>
  <c r="AD19" i="7"/>
  <c r="Z19" i="7"/>
  <c r="V19" i="7"/>
  <c r="R19" i="7"/>
  <c r="AH18" i="7"/>
  <c r="AD18" i="7"/>
  <c r="Z18" i="7"/>
  <c r="V18" i="7"/>
  <c r="R18" i="7"/>
  <c r="AH17" i="7"/>
  <c r="AD17" i="7"/>
  <c r="Z17" i="7"/>
  <c r="V17" i="7"/>
  <c r="R17" i="7"/>
  <c r="AH16" i="7"/>
  <c r="AD16" i="7"/>
  <c r="Z16" i="7"/>
  <c r="V16" i="7"/>
  <c r="R16" i="7"/>
  <c r="P23" i="7"/>
  <c r="P19" i="7"/>
  <c r="O22" i="7"/>
  <c r="N23" i="7"/>
  <c r="M23" i="7"/>
  <c r="K24" i="7"/>
  <c r="B18" i="7"/>
  <c r="B21" i="7"/>
  <c r="F25" i="7"/>
  <c r="F24" i="7"/>
  <c r="G23" i="7"/>
  <c r="H22" i="7"/>
  <c r="H21" i="7"/>
  <c r="C21" i="7"/>
  <c r="D20" i="7"/>
  <c r="D19" i="7"/>
  <c r="E18" i="7"/>
  <c r="F17" i="7"/>
  <c r="F16" i="7"/>
  <c r="I22" i="7"/>
  <c r="I17" i="7"/>
  <c r="J19" i="7"/>
  <c r="K22" i="7"/>
  <c r="L19" i="7"/>
  <c r="L16" i="7"/>
  <c r="M18" i="7"/>
  <c r="N18" i="7"/>
  <c r="O16" i="7"/>
  <c r="B32" i="7"/>
  <c r="AI30" i="7"/>
  <c r="AC30" i="7"/>
  <c r="X30" i="7"/>
  <c r="S30" i="7"/>
  <c r="M30" i="7"/>
  <c r="H30" i="7"/>
  <c r="AJ40" i="7"/>
  <c r="AD40" i="7"/>
  <c r="Y40" i="7"/>
  <c r="T40" i="7"/>
  <c r="AH39" i="7"/>
  <c r="AC39" i="7"/>
  <c r="X39" i="7"/>
  <c r="R39" i="7"/>
  <c r="AG38" i="7"/>
  <c r="AB38" i="7"/>
  <c r="V38" i="7"/>
  <c r="Q38" i="7"/>
  <c r="AF37" i="7"/>
  <c r="Z37" i="7"/>
  <c r="U37" i="7"/>
  <c r="AJ36" i="7"/>
  <c r="AD36" i="7"/>
  <c r="Y36" i="7"/>
  <c r="T36" i="7"/>
  <c r="AH35" i="7"/>
  <c r="AC35" i="7"/>
  <c r="X35" i="7"/>
  <c r="R35" i="7"/>
  <c r="AG34" i="7"/>
  <c r="AB34" i="7"/>
  <c r="V34" i="7"/>
  <c r="Q34" i="7"/>
  <c r="AF33" i="7"/>
  <c r="Z33" i="7"/>
  <c r="U33" i="7"/>
  <c r="AJ32" i="7"/>
  <c r="AD32" i="7"/>
  <c r="Y32" i="7"/>
  <c r="T32" i="7"/>
  <c r="AH31" i="7"/>
  <c r="AC31" i="7"/>
  <c r="X31" i="7"/>
  <c r="R31" i="7"/>
  <c r="P37" i="7"/>
  <c r="O39" i="7"/>
  <c r="N39" i="7"/>
  <c r="M39" i="7"/>
  <c r="L39" i="7"/>
  <c r="I40" i="7"/>
  <c r="B37" i="7"/>
  <c r="G40" i="7"/>
  <c r="G39" i="7"/>
  <c r="H38" i="7"/>
  <c r="C38" i="7"/>
  <c r="C37" i="7"/>
  <c r="D36" i="7"/>
  <c r="E35" i="7"/>
  <c r="E34" i="7"/>
  <c r="F33" i="7"/>
  <c r="G32" i="7"/>
  <c r="G31" i="7"/>
  <c r="I38" i="7"/>
  <c r="I33" i="7"/>
  <c r="J35" i="7"/>
  <c r="L37" i="7"/>
  <c r="K35" i="7"/>
  <c r="K32" i="7"/>
  <c r="M34" i="7"/>
  <c r="N34" i="7"/>
  <c r="O32" i="7"/>
  <c r="B48" i="7"/>
  <c r="B54" i="7"/>
  <c r="D58" i="7"/>
  <c r="C56" i="7"/>
  <c r="D53" i="7"/>
  <c r="D50" i="7"/>
  <c r="C48" i="7"/>
  <c r="E53" i="7"/>
  <c r="F56" i="7"/>
  <c r="F51" i="7"/>
  <c r="G55" i="7"/>
  <c r="G52" i="7"/>
  <c r="H49" i="7"/>
  <c r="I52" i="7"/>
  <c r="J51" i="7"/>
  <c r="K50" i="7"/>
  <c r="L48" i="7"/>
  <c r="T58" i="7"/>
  <c r="O58" i="7"/>
  <c r="J58" i="7"/>
  <c r="W57" i="7"/>
  <c r="R57" i="7"/>
  <c r="M57" i="7"/>
  <c r="G57" i="7"/>
  <c r="U56" i="7"/>
  <c r="P56" i="7"/>
  <c r="J56" i="7"/>
  <c r="W55" i="7"/>
  <c r="R55" i="7"/>
  <c r="L55" i="7"/>
  <c r="W54" i="7"/>
  <c r="R54" i="7"/>
  <c r="K54" i="7"/>
  <c r="P63" i="7"/>
  <c r="T63" i="7"/>
  <c r="X63" i="7"/>
  <c r="P64" i="7"/>
  <c r="T64" i="7"/>
  <c r="X64" i="7"/>
  <c r="P65" i="7"/>
  <c r="T65" i="7"/>
  <c r="X65" i="7"/>
  <c r="O66" i="7"/>
  <c r="S66" i="7"/>
  <c r="W66" i="7"/>
  <c r="M67" i="7"/>
  <c r="Q67" i="7"/>
  <c r="U67" i="7"/>
  <c r="J68" i="7"/>
  <c r="N68" i="7"/>
  <c r="R68" i="7"/>
  <c r="V68" i="7"/>
  <c r="J69" i="7"/>
  <c r="N69" i="7"/>
  <c r="R69" i="7"/>
  <c r="V69" i="7"/>
  <c r="J70" i="7"/>
  <c r="N70" i="7"/>
  <c r="R70" i="7"/>
  <c r="V70" i="7"/>
  <c r="H71" i="7"/>
  <c r="L71" i="7"/>
  <c r="P71" i="7"/>
  <c r="T71" i="7"/>
  <c r="X71" i="7"/>
  <c r="I72" i="7"/>
  <c r="M72" i="7"/>
  <c r="Q72" i="7"/>
  <c r="U72" i="7"/>
  <c r="F71" i="7"/>
  <c r="I73" i="7"/>
  <c r="M73" i="7"/>
  <c r="Q73" i="7"/>
  <c r="U73" i="7"/>
  <c r="E73" i="7"/>
  <c r="K63" i="7"/>
  <c r="J63" i="7"/>
  <c r="J67" i="7"/>
  <c r="I66" i="7"/>
  <c r="H63" i="7"/>
  <c r="H65" i="7"/>
  <c r="H67" i="7"/>
  <c r="H69" i="7"/>
  <c r="F64" i="7"/>
  <c r="F68" i="7"/>
  <c r="E64" i="7"/>
  <c r="E68" i="7"/>
  <c r="E72" i="7"/>
  <c r="D64" i="7"/>
  <c r="D66" i="7"/>
  <c r="D68" i="7"/>
  <c r="D70" i="7"/>
  <c r="D72" i="7"/>
  <c r="B65" i="7"/>
  <c r="B69" i="7"/>
  <c r="B73" i="7"/>
  <c r="O48" i="7"/>
  <c r="S48" i="7"/>
  <c r="W48" i="7"/>
  <c r="O49" i="7"/>
  <c r="S49" i="7"/>
  <c r="W49" i="7"/>
  <c r="O50" i="7"/>
  <c r="S50" i="7"/>
  <c r="W50" i="7"/>
  <c r="N51" i="7"/>
  <c r="R51" i="7"/>
  <c r="V51" i="7"/>
  <c r="L52" i="7"/>
  <c r="P52" i="7"/>
  <c r="T52" i="7"/>
  <c r="X52" i="7"/>
  <c r="M53" i="7"/>
  <c r="Q53" i="7"/>
  <c r="U53" i="7"/>
  <c r="I54" i="7"/>
  <c r="M54" i="7"/>
  <c r="Q54" i="7"/>
  <c r="U54" i="7"/>
  <c r="I55" i="7"/>
  <c r="M55" i="7"/>
  <c r="Q55" i="7"/>
  <c r="U55" i="7"/>
  <c r="G56" i="7"/>
  <c r="K56" i="7"/>
  <c r="O56" i="7"/>
  <c r="S56" i="7"/>
  <c r="W56" i="7"/>
  <c r="H57" i="7"/>
  <c r="L57" i="7"/>
  <c r="P57" i="7"/>
  <c r="T57" i="7"/>
  <c r="X57" i="7"/>
  <c r="I58" i="7"/>
  <c r="M58" i="7"/>
  <c r="Q58" i="7"/>
  <c r="U58" i="7"/>
  <c r="E58" i="7"/>
  <c r="K48" i="7"/>
  <c r="J48" i="7"/>
  <c r="J52" i="7"/>
  <c r="I51" i="7"/>
  <c r="H48" i="7"/>
  <c r="H50" i="7"/>
  <c r="H52" i="7"/>
  <c r="H54" i="7"/>
  <c r="F49" i="7"/>
  <c r="F53" i="7"/>
  <c r="E48" i="7"/>
  <c r="E52" i="7"/>
  <c r="E56" i="7"/>
  <c r="C49" i="7"/>
  <c r="C51" i="7"/>
  <c r="C53" i="7"/>
  <c r="C55" i="7"/>
  <c r="C57" i="7"/>
  <c r="B49" i="7"/>
  <c r="B53" i="7"/>
  <c r="B57" i="7"/>
  <c r="P32" i="7"/>
  <c r="O33" i="7"/>
  <c r="N33" i="7"/>
  <c r="M32" i="7"/>
  <c r="M36" i="7"/>
  <c r="L32" i="7"/>
  <c r="L34" i="7"/>
  <c r="L36" i="7"/>
  <c r="J32" i="7"/>
  <c r="J36" i="7"/>
  <c r="I32" i="7"/>
  <c r="I36" i="7"/>
  <c r="D31" i="7"/>
  <c r="H31" i="7"/>
  <c r="F32" i="7"/>
  <c r="D33" i="7"/>
  <c r="H33" i="7"/>
  <c r="F34" i="7"/>
  <c r="D35" i="7"/>
  <c r="H35" i="7"/>
  <c r="F36" i="7"/>
  <c r="D37" i="7"/>
  <c r="H37" i="7"/>
  <c r="F38" i="7"/>
  <c r="D39" i="7"/>
  <c r="H39" i="7"/>
  <c r="F40" i="7"/>
  <c r="B35" i="7"/>
  <c r="B39" i="7"/>
  <c r="J39" i="7"/>
  <c r="K39" i="7"/>
  <c r="M37" i="7"/>
  <c r="N36" i="7"/>
  <c r="N40" i="7"/>
  <c r="O38" i="7"/>
  <c r="P35" i="7"/>
  <c r="P39" i="7"/>
  <c r="S31" i="7"/>
  <c r="W31" i="7"/>
  <c r="AA31" i="7"/>
  <c r="AE31" i="7"/>
  <c r="AI31" i="7"/>
  <c r="S32" i="7"/>
  <c r="W32" i="7"/>
  <c r="AA32" i="7"/>
  <c r="AE32" i="7"/>
  <c r="AI32" i="7"/>
  <c r="S33" i="7"/>
  <c r="W33" i="7"/>
  <c r="AA33" i="7"/>
  <c r="AE33" i="7"/>
  <c r="AI33" i="7"/>
  <c r="S34" i="7"/>
  <c r="W34" i="7"/>
  <c r="AA34" i="7"/>
  <c r="AE34" i="7"/>
  <c r="AI34" i="7"/>
  <c r="S35" i="7"/>
  <c r="W35" i="7"/>
  <c r="AA35" i="7"/>
  <c r="AE35" i="7"/>
  <c r="AI35" i="7"/>
  <c r="S36" i="7"/>
  <c r="W36" i="7"/>
  <c r="AA36" i="7"/>
  <c r="AE36" i="7"/>
  <c r="AI36" i="7"/>
  <c r="S37" i="7"/>
  <c r="W37" i="7"/>
  <c r="AA37" i="7"/>
  <c r="AE37" i="7"/>
  <c r="AI37" i="7"/>
  <c r="S38" i="7"/>
  <c r="W38" i="7"/>
  <c r="AA38" i="7"/>
  <c r="AE38" i="7"/>
  <c r="AI38" i="7"/>
  <c r="S39" i="7"/>
  <c r="W39" i="7"/>
  <c r="AA39" i="7"/>
  <c r="AE39" i="7"/>
  <c r="AI39" i="7"/>
  <c r="S40" i="7"/>
  <c r="W40" i="7"/>
  <c r="AA40" i="7"/>
  <c r="AE40" i="7"/>
  <c r="AI40" i="7"/>
  <c r="F30" i="7"/>
  <c r="J30" i="7"/>
  <c r="N30" i="7"/>
  <c r="R30" i="7"/>
  <c r="V30" i="7"/>
  <c r="Z30" i="7"/>
  <c r="AD30" i="7"/>
  <c r="AH30" i="7"/>
  <c r="C31" i="7"/>
  <c r="P16" i="7"/>
  <c r="O17" i="7"/>
  <c r="N17" i="7"/>
  <c r="M16" i="7"/>
  <c r="M20" i="7"/>
  <c r="K17" i="7"/>
  <c r="K19" i="7"/>
  <c r="K21" i="7"/>
  <c r="J16" i="7"/>
  <c r="J20" i="7"/>
  <c r="I16" i="7"/>
  <c r="I20" i="7"/>
  <c r="I24" i="7"/>
  <c r="G16" i="7"/>
  <c r="E17" i="7"/>
  <c r="C18" i="7"/>
  <c r="G18" i="7"/>
  <c r="E19" i="7"/>
  <c r="C20" i="7"/>
  <c r="G20" i="7"/>
  <c r="E21" i="7"/>
  <c r="C22" i="7"/>
  <c r="G22" i="7"/>
  <c r="E23" i="7"/>
  <c r="C24" i="7"/>
  <c r="G24" i="7"/>
  <c r="E25" i="7"/>
  <c r="B19" i="7"/>
  <c r="B23" i="7"/>
  <c r="I25" i="7"/>
  <c r="L23" i="7"/>
  <c r="L25" i="7"/>
  <c r="M25" i="7"/>
  <c r="N24" i="7"/>
  <c r="O63" i="7"/>
  <c r="S63" i="7"/>
  <c r="W63" i="7"/>
  <c r="O64" i="7"/>
  <c r="S64" i="7"/>
  <c r="W64" i="7"/>
  <c r="O65" i="7"/>
  <c r="S65" i="7"/>
  <c r="W65" i="7"/>
  <c r="N66" i="7"/>
  <c r="R66" i="7"/>
  <c r="V66" i="7"/>
  <c r="L67" i="7"/>
  <c r="P67" i="7"/>
  <c r="T67" i="7"/>
  <c r="X67" i="7"/>
  <c r="M68" i="7"/>
  <c r="Q68" i="7"/>
  <c r="U68" i="7"/>
  <c r="I69" i="7"/>
  <c r="M69" i="7"/>
  <c r="Q69" i="7"/>
  <c r="U69" i="7"/>
  <c r="I70" i="7"/>
  <c r="M70" i="7"/>
  <c r="Q70" i="7"/>
  <c r="U70" i="7"/>
  <c r="G71" i="7"/>
  <c r="K71" i="7"/>
  <c r="O71" i="7"/>
  <c r="S71" i="7"/>
  <c r="W71" i="7"/>
  <c r="H72" i="7"/>
  <c r="L72" i="7"/>
  <c r="P72" i="7"/>
  <c r="T72" i="7"/>
  <c r="X72" i="7"/>
  <c r="H73" i="7"/>
  <c r="L73" i="7"/>
  <c r="P73" i="7"/>
  <c r="T73" i="7"/>
  <c r="X73" i="7"/>
  <c r="L65" i="7"/>
  <c r="K66" i="7"/>
  <c r="J66" i="7"/>
  <c r="I65" i="7"/>
  <c r="G63" i="7"/>
  <c r="G65" i="7"/>
  <c r="G67" i="7"/>
  <c r="G69" i="7"/>
  <c r="F63" i="7"/>
  <c r="F67" i="7"/>
  <c r="E63" i="7"/>
  <c r="E67" i="7"/>
  <c r="E71" i="7"/>
  <c r="C64" i="7"/>
  <c r="C66" i="7"/>
  <c r="C68" i="7"/>
  <c r="C70" i="7"/>
  <c r="C72" i="7"/>
  <c r="B64" i="7"/>
  <c r="B68" i="7"/>
  <c r="B72" i="7"/>
  <c r="N48" i="7"/>
  <c r="R48" i="7"/>
  <c r="V48" i="7"/>
  <c r="N49" i="7"/>
  <c r="R49" i="7"/>
  <c r="V49" i="7"/>
  <c r="N50" i="7"/>
  <c r="R50" i="7"/>
  <c r="V50" i="7"/>
  <c r="M51" i="7"/>
  <c r="Q51" i="7"/>
  <c r="U51" i="7"/>
  <c r="K52" i="7"/>
  <c r="O52" i="7"/>
  <c r="S52" i="7"/>
  <c r="W52" i="7"/>
  <c r="L53" i="7"/>
  <c r="P53" i="7"/>
  <c r="T53" i="7"/>
  <c r="X53" i="7"/>
  <c r="L54" i="7"/>
  <c r="N63" i="7"/>
  <c r="R63" i="7"/>
  <c r="V63" i="7"/>
  <c r="N64" i="7"/>
  <c r="R64" i="7"/>
  <c r="V64" i="7"/>
  <c r="N65" i="7"/>
  <c r="R65" i="7"/>
  <c r="V65" i="7"/>
  <c r="M66" i="7"/>
  <c r="Q66" i="7"/>
  <c r="U66" i="7"/>
  <c r="K67" i="7"/>
  <c r="O67" i="7"/>
  <c r="S67" i="7"/>
  <c r="W67" i="7"/>
  <c r="L68" i="7"/>
  <c r="P68" i="7"/>
  <c r="T68" i="7"/>
  <c r="X68" i="7"/>
  <c r="L69" i="7"/>
  <c r="P69" i="7"/>
  <c r="T69" i="7"/>
  <c r="X69" i="7"/>
  <c r="L70" i="7"/>
  <c r="P70" i="7"/>
  <c r="T70" i="7"/>
  <c r="X70" i="7"/>
  <c r="J71" i="7"/>
  <c r="N71" i="7"/>
  <c r="R71" i="7"/>
  <c r="V71" i="7"/>
  <c r="G72" i="7"/>
  <c r="K72" i="7"/>
  <c r="O72" i="7"/>
  <c r="S72" i="7"/>
  <c r="W72" i="7"/>
  <c r="G73" i="7"/>
  <c r="K73" i="7"/>
  <c r="O73" i="7"/>
  <c r="S73" i="7"/>
  <c r="W73" i="7"/>
  <c r="L64" i="7"/>
  <c r="K65" i="7"/>
  <c r="J65" i="7"/>
  <c r="I64" i="7"/>
  <c r="I68" i="7"/>
  <c r="H64" i="7"/>
  <c r="H66" i="7"/>
  <c r="H68" i="7"/>
  <c r="H70" i="7"/>
  <c r="F66" i="7"/>
  <c r="F70" i="7"/>
  <c r="E66" i="7"/>
  <c r="E70" i="7"/>
  <c r="D63" i="7"/>
  <c r="D65" i="7"/>
  <c r="D67" i="7"/>
  <c r="D69" i="7"/>
  <c r="D71" i="7"/>
  <c r="D73" i="7"/>
  <c r="B67" i="7"/>
  <c r="B71" i="7"/>
  <c r="M48" i="7"/>
  <c r="Q48" i="7"/>
  <c r="U48" i="7"/>
  <c r="M49" i="7"/>
  <c r="Q49" i="7"/>
  <c r="U49" i="7"/>
  <c r="M50" i="7"/>
  <c r="Q50" i="7"/>
  <c r="U50" i="7"/>
  <c r="L51" i="7"/>
  <c r="P51" i="7"/>
  <c r="T51" i="7"/>
  <c r="X51" i="7"/>
  <c r="N52" i="7"/>
  <c r="R52" i="7"/>
  <c r="V52" i="7"/>
  <c r="K53" i="7"/>
  <c r="O53" i="7"/>
  <c r="S53" i="7"/>
  <c r="W53" i="7"/>
  <c r="M63" i="7"/>
  <c r="Q63" i="7"/>
  <c r="U63" i="7"/>
  <c r="M64" i="7"/>
  <c r="Q64" i="7"/>
  <c r="U64" i="7"/>
  <c r="M65" i="7"/>
  <c r="Q65" i="7"/>
  <c r="U65" i="7"/>
  <c r="L66" i="7"/>
  <c r="P66" i="7"/>
  <c r="T66" i="7"/>
  <c r="X66" i="7"/>
  <c r="N67" i="7"/>
  <c r="R67" i="7"/>
  <c r="V67" i="7"/>
  <c r="K68" i="7"/>
  <c r="O68" i="7"/>
  <c r="S68" i="7"/>
  <c r="W68" i="7"/>
  <c r="K69" i="7"/>
  <c r="O69" i="7"/>
  <c r="S69" i="7"/>
  <c r="W69" i="7"/>
  <c r="K70" i="7"/>
  <c r="O70" i="7"/>
  <c r="S70" i="7"/>
  <c r="W70" i="7"/>
  <c r="I71" i="7"/>
  <c r="M71" i="7"/>
  <c r="Q71" i="7"/>
  <c r="U71" i="7"/>
  <c r="F72" i="7"/>
  <c r="J72" i="7"/>
  <c r="N72" i="7"/>
  <c r="R72" i="7"/>
  <c r="V72" i="7"/>
  <c r="F73" i="7"/>
  <c r="J73" i="7"/>
  <c r="N73" i="7"/>
  <c r="R73" i="7"/>
  <c r="V73" i="7"/>
  <c r="L63" i="7"/>
  <c r="K64" i="7"/>
  <c r="J64" i="7"/>
  <c r="I63" i="7"/>
  <c r="I67" i="7"/>
  <c r="G64" i="7"/>
  <c r="G66" i="7"/>
  <c r="G68" i="7"/>
  <c r="G70" i="7"/>
  <c r="F65" i="7"/>
  <c r="F69" i="7"/>
  <c r="E65" i="7"/>
  <c r="E69" i="7"/>
  <c r="C63" i="7"/>
  <c r="C65" i="7"/>
  <c r="C67" i="7"/>
  <c r="C69" i="7"/>
  <c r="C71" i="7"/>
  <c r="C73" i="7"/>
  <c r="B66" i="7"/>
  <c r="B70" i="7"/>
  <c r="B63" i="7"/>
  <c r="P48" i="7"/>
  <c r="T48" i="7"/>
  <c r="X48" i="7"/>
  <c r="P49" i="7"/>
  <c r="T49" i="7"/>
  <c r="X49" i="7"/>
  <c r="P50" i="7"/>
  <c r="T50" i="7"/>
  <c r="X50" i="7"/>
  <c r="O51" i="7"/>
  <c r="S51" i="7"/>
  <c r="W51" i="7"/>
  <c r="M52" i="7"/>
  <c r="Q52" i="7"/>
  <c r="C16" i="7"/>
  <c r="AH15" i="7"/>
  <c r="AD15" i="7"/>
  <c r="Z15" i="7"/>
  <c r="V15" i="7"/>
  <c r="R15" i="7"/>
  <c r="N15" i="7"/>
  <c r="J15" i="7"/>
  <c r="F15" i="7"/>
  <c r="AI25" i="7"/>
  <c r="AE25" i="7"/>
  <c r="AA25" i="7"/>
  <c r="W25" i="7"/>
  <c r="S25" i="7"/>
  <c r="AI24" i="7"/>
  <c r="AE24" i="7"/>
  <c r="AA24" i="7"/>
  <c r="W24" i="7"/>
  <c r="S24" i="7"/>
  <c r="AI23" i="7"/>
  <c r="AE23" i="7"/>
  <c r="AA23" i="7"/>
  <c r="W23" i="7"/>
  <c r="S23" i="7"/>
  <c r="AI22" i="7"/>
  <c r="AE22" i="7"/>
  <c r="AA22" i="7"/>
  <c r="W22" i="7"/>
  <c r="S22" i="7"/>
  <c r="AI21" i="7"/>
  <c r="AE21" i="7"/>
  <c r="AA21" i="7"/>
  <c r="W21" i="7"/>
  <c r="S21" i="7"/>
  <c r="AI20" i="7"/>
  <c r="AE20" i="7"/>
  <c r="AA20" i="7"/>
  <c r="W20" i="7"/>
  <c r="S20" i="7"/>
  <c r="AI19" i="7"/>
  <c r="AE19" i="7"/>
  <c r="AA19" i="7"/>
  <c r="W19" i="7"/>
  <c r="S19" i="7"/>
  <c r="AI18" i="7"/>
  <c r="AE18" i="7"/>
  <c r="AA18" i="7"/>
  <c r="W18" i="7"/>
  <c r="S18" i="7"/>
  <c r="AI17" i="7"/>
  <c r="AE17" i="7"/>
  <c r="AA17" i="7"/>
  <c r="W17" i="7"/>
  <c r="S17" i="7"/>
  <c r="AI16" i="7"/>
  <c r="AE16" i="7"/>
  <c r="AA16" i="7"/>
  <c r="W16" i="7"/>
  <c r="S16" i="7"/>
  <c r="P24" i="7"/>
  <c r="P20" i="7"/>
  <c r="O23" i="7"/>
  <c r="N25" i="7"/>
  <c r="M24" i="7"/>
  <c r="L24" i="7"/>
  <c r="J24" i="7"/>
  <c r="B22" i="7"/>
  <c r="G25" i="7"/>
  <c r="H24" i="7"/>
  <c r="H23" i="7"/>
  <c r="C23" i="7"/>
  <c r="D22" i="7"/>
  <c r="D21" i="7"/>
  <c r="E20" i="7"/>
  <c r="F19" i="7"/>
  <c r="F18" i="7"/>
  <c r="G17" i="7"/>
  <c r="H16" i="7"/>
  <c r="I23" i="7"/>
  <c r="I18" i="7"/>
  <c r="J21" i="7"/>
  <c r="L22" i="7"/>
  <c r="K20" i="7"/>
  <c r="L17" i="7"/>
  <c r="M19" i="7"/>
  <c r="N19" i="7"/>
  <c r="O18" i="7"/>
  <c r="B30" i="7"/>
  <c r="AJ30" i="7"/>
  <c r="AE30" i="7"/>
  <c r="Y30" i="7"/>
  <c r="T30" i="7"/>
  <c r="O30" i="7"/>
  <c r="I30" i="7"/>
  <c r="D30" i="7"/>
  <c r="AF40" i="7"/>
  <c r="Z40" i="7"/>
  <c r="U40" i="7"/>
  <c r="AJ39" i="7"/>
  <c r="AD39" i="7"/>
  <c r="Y39" i="7"/>
  <c r="T39" i="7"/>
  <c r="AH38" i="7"/>
  <c r="AC38" i="7"/>
  <c r="X38" i="7"/>
  <c r="R38" i="7"/>
  <c r="AG37" i="7"/>
  <c r="AB37" i="7"/>
  <c r="V37" i="7"/>
  <c r="Q37" i="7"/>
  <c r="AF36" i="7"/>
  <c r="Z36" i="7"/>
  <c r="U36" i="7"/>
  <c r="AJ35" i="7"/>
  <c r="AD35" i="7"/>
  <c r="Y35" i="7"/>
  <c r="T35" i="7"/>
  <c r="AH34" i="7"/>
  <c r="AC34" i="7"/>
  <c r="X34" i="7"/>
  <c r="R34" i="7"/>
  <c r="AG33" i="7"/>
  <c r="AB33" i="7"/>
  <c r="V33" i="7"/>
  <c r="Q33" i="7"/>
  <c r="AF32" i="7"/>
  <c r="Z32" i="7"/>
  <c r="U32" i="7"/>
  <c r="AJ31" i="7"/>
  <c r="AD31" i="7"/>
  <c r="Y31" i="7"/>
  <c r="T31" i="7"/>
  <c r="P38" i="7"/>
  <c r="O40" i="7"/>
  <c r="O35" i="7"/>
  <c r="M40" i="7"/>
  <c r="K40" i="7"/>
  <c r="J40" i="7"/>
  <c r="B38" i="7"/>
  <c r="H40" i="7"/>
  <c r="C40" i="7"/>
  <c r="C39" i="7"/>
  <c r="D38" i="7"/>
  <c r="E37" i="7"/>
  <c r="E36" i="7"/>
  <c r="F35" i="7"/>
  <c r="G34" i="7"/>
  <c r="G33" i="7"/>
  <c r="H32" i="7"/>
  <c r="C32" i="7"/>
  <c r="I39" i="7"/>
  <c r="I34" i="7"/>
  <c r="J37" i="7"/>
  <c r="J31" i="7"/>
  <c r="L35" i="7"/>
  <c r="K33" i="7"/>
  <c r="M35" i="7"/>
  <c r="N35" i="7"/>
  <c r="O34" i="7"/>
  <c r="P31" i="7"/>
  <c r="B55" i="7"/>
  <c r="B50" i="7"/>
  <c r="D56" i="7"/>
  <c r="C54" i="7"/>
  <c r="D51" i="7"/>
  <c r="D48" i="7"/>
  <c r="E54" i="7"/>
  <c r="E49" i="7"/>
  <c r="F52" i="7"/>
  <c r="H55" i="7"/>
  <c r="G53" i="7"/>
  <c r="G50" i="7"/>
  <c r="I53" i="7"/>
  <c r="I48" i="7"/>
  <c r="K51" i="7"/>
  <c r="L49" i="7"/>
  <c r="V58" i="7"/>
  <c r="P58" i="7"/>
  <c r="K58" i="7"/>
  <c r="F58" i="7"/>
  <c r="S57" i="7"/>
  <c r="N57" i="7"/>
  <c r="I57" i="7"/>
  <c r="V56" i="7"/>
  <c r="Q56" i="7"/>
  <c r="L56" i="7"/>
  <c r="X55" i="7"/>
  <c r="S55" i="7"/>
  <c r="N55" i="7"/>
  <c r="X54" i="7"/>
  <c r="S54" i="7"/>
  <c r="N54" i="7"/>
  <c r="R53" i="7"/>
  <c r="B34" i="33"/>
  <c r="C32" i="33"/>
  <c r="AH32" i="33"/>
  <c r="AD32" i="33"/>
  <c r="Z32" i="33"/>
  <c r="V32" i="33"/>
  <c r="R32" i="33"/>
  <c r="N32" i="33"/>
  <c r="J32" i="33"/>
  <c r="F32" i="33"/>
  <c r="AI31" i="33"/>
  <c r="AE31" i="33"/>
  <c r="AA31" i="33"/>
  <c r="W31" i="33"/>
  <c r="S31" i="33"/>
  <c r="O31" i="33"/>
  <c r="K31" i="33"/>
  <c r="G31" i="33"/>
  <c r="AJ42" i="33"/>
  <c r="AF42" i="33"/>
  <c r="AB42" i="33"/>
  <c r="X42" i="33"/>
  <c r="T42" i="33"/>
  <c r="AJ41" i="33"/>
  <c r="AF41" i="33"/>
  <c r="AB41" i="33"/>
  <c r="X41" i="33"/>
  <c r="T41" i="33"/>
  <c r="AJ40" i="33"/>
  <c r="AF40" i="33"/>
  <c r="AB40" i="33"/>
  <c r="X40" i="33"/>
  <c r="T40" i="33"/>
  <c r="AJ39" i="33"/>
  <c r="AF39" i="33"/>
  <c r="AB39" i="33"/>
  <c r="X39" i="33"/>
  <c r="T39" i="33"/>
  <c r="AJ38" i="33"/>
  <c r="AF38" i="33"/>
  <c r="AB38" i="33"/>
  <c r="X38" i="33"/>
  <c r="T38" i="33"/>
  <c r="AJ37" i="33"/>
  <c r="AF37" i="33"/>
  <c r="AB37" i="33"/>
  <c r="X37" i="33"/>
  <c r="T37" i="33"/>
  <c r="AJ36" i="33"/>
  <c r="AF36" i="33"/>
  <c r="AB36" i="33"/>
  <c r="X36" i="33"/>
  <c r="T36" i="33"/>
  <c r="AJ35" i="33"/>
  <c r="AF35" i="33"/>
  <c r="AB35" i="33"/>
  <c r="X35" i="33"/>
  <c r="T35" i="33"/>
  <c r="AJ34" i="33"/>
  <c r="AF34" i="33"/>
  <c r="AB34" i="33"/>
  <c r="X34" i="33"/>
  <c r="T34" i="33"/>
  <c r="AJ33" i="33"/>
  <c r="AF33" i="33"/>
  <c r="AB33" i="33"/>
  <c r="X33" i="33"/>
  <c r="T33" i="33"/>
  <c r="P42" i="33"/>
  <c r="P38" i="33"/>
  <c r="O41" i="33"/>
  <c r="O37" i="33"/>
  <c r="N39" i="33"/>
  <c r="M40" i="33"/>
  <c r="L41" i="33"/>
  <c r="J42" i="33"/>
  <c r="B60" i="33"/>
  <c r="B56" i="33"/>
  <c r="B52" i="33"/>
  <c r="D59" i="33"/>
  <c r="D57" i="33"/>
  <c r="D55" i="33"/>
  <c r="D53" i="33"/>
  <c r="D51" i="33"/>
  <c r="E59" i="33"/>
  <c r="E55" i="33"/>
  <c r="E51" i="33"/>
  <c r="F56" i="33"/>
  <c r="F52" i="33"/>
  <c r="G57" i="33"/>
  <c r="G55" i="33"/>
  <c r="G53" i="33"/>
  <c r="G51" i="33"/>
  <c r="I54" i="33"/>
  <c r="I50" i="33"/>
  <c r="J51" i="33"/>
  <c r="K51" i="33"/>
  <c r="L50" i="33"/>
  <c r="V60" i="33"/>
  <c r="R60" i="33"/>
  <c r="N60" i="33"/>
  <c r="J60" i="33"/>
  <c r="F60" i="33"/>
  <c r="U59" i="33"/>
  <c r="Q59" i="33"/>
  <c r="M59" i="33"/>
  <c r="I59" i="33"/>
  <c r="X58" i="33"/>
  <c r="T58" i="33"/>
  <c r="P58" i="33"/>
  <c r="L58" i="33"/>
  <c r="H58" i="33"/>
  <c r="V57" i="33"/>
  <c r="R57" i="33"/>
  <c r="N57" i="33"/>
  <c r="J57" i="33"/>
  <c r="V56" i="33"/>
  <c r="R56" i="33"/>
  <c r="N56" i="33"/>
  <c r="J56" i="33"/>
  <c r="V55" i="33"/>
  <c r="R55" i="33"/>
  <c r="N55" i="33"/>
  <c r="J55" i="33"/>
  <c r="U54" i="33"/>
  <c r="Q54" i="33"/>
  <c r="M54" i="33"/>
  <c r="W53" i="33"/>
  <c r="S53" i="33"/>
  <c r="O53" i="33"/>
  <c r="X52" i="33"/>
  <c r="T52" i="33"/>
  <c r="P52" i="33"/>
  <c r="X51" i="33"/>
  <c r="T51" i="33"/>
  <c r="P51" i="33"/>
  <c r="X50" i="33"/>
  <c r="T50" i="33"/>
  <c r="P50" i="33"/>
  <c r="B65" i="33"/>
  <c r="B72" i="33"/>
  <c r="B68" i="33"/>
  <c r="C75" i="33"/>
  <c r="C73" i="33"/>
  <c r="C71" i="33"/>
  <c r="C69" i="33"/>
  <c r="C67" i="33"/>
  <c r="C65" i="33"/>
  <c r="E71" i="33"/>
  <c r="E67" i="33"/>
  <c r="F72" i="33"/>
  <c r="F68" i="33"/>
  <c r="H72" i="33"/>
  <c r="H70" i="33"/>
  <c r="H68" i="33"/>
  <c r="H66" i="33"/>
  <c r="I70" i="33"/>
  <c r="I66" i="33"/>
  <c r="J67" i="33"/>
  <c r="K67" i="33"/>
  <c r="L66" i="33"/>
  <c r="W75" i="33"/>
  <c r="S75" i="33"/>
  <c r="O75" i="33"/>
  <c r="K75" i="33"/>
  <c r="G75" i="33"/>
  <c r="V74" i="33"/>
  <c r="R74" i="33"/>
  <c r="N74" i="33"/>
  <c r="J74" i="33"/>
  <c r="F74" i="33"/>
  <c r="U73" i="33"/>
  <c r="Q73" i="33"/>
  <c r="M73" i="33"/>
  <c r="I73" i="33"/>
  <c r="W72" i="33"/>
  <c r="S72" i="33"/>
  <c r="O72" i="33"/>
  <c r="K72" i="33"/>
  <c r="W71" i="33"/>
  <c r="S71" i="33"/>
  <c r="O71" i="33"/>
  <c r="K71" i="33"/>
  <c r="W70" i="33"/>
  <c r="S70" i="33"/>
  <c r="O70" i="33"/>
  <c r="K70" i="33"/>
  <c r="V69" i="33"/>
  <c r="R69" i="33"/>
  <c r="N69" i="33"/>
  <c r="X68" i="33"/>
  <c r="T68" i="33"/>
  <c r="P68" i="33"/>
  <c r="L68" i="33"/>
  <c r="U67" i="33"/>
  <c r="Q67" i="33"/>
  <c r="M67" i="33"/>
  <c r="U66" i="33"/>
  <c r="Q66" i="33"/>
  <c r="M66" i="33"/>
  <c r="U65" i="33"/>
  <c r="Q65" i="33"/>
  <c r="M65" i="33"/>
  <c r="B31" i="33"/>
  <c r="C33" i="33"/>
  <c r="AI32" i="33"/>
  <c r="AE32" i="33"/>
  <c r="AA32" i="33"/>
  <c r="W32" i="33"/>
  <c r="S32" i="33"/>
  <c r="O32" i="33"/>
  <c r="K32" i="33"/>
  <c r="G32" i="33"/>
  <c r="AJ31" i="33"/>
  <c r="AF31" i="33"/>
  <c r="AB31" i="33"/>
  <c r="X31" i="33"/>
  <c r="T31" i="33"/>
  <c r="P31" i="33"/>
  <c r="L31" i="33"/>
  <c r="H31" i="33"/>
  <c r="D31" i="33"/>
  <c r="AG42" i="33"/>
  <c r="AC42" i="33"/>
  <c r="Y42" i="33"/>
  <c r="U42" i="33"/>
  <c r="Q42" i="33"/>
  <c r="AG41" i="33"/>
  <c r="AC41" i="33"/>
  <c r="Y41" i="33"/>
  <c r="U41" i="33"/>
  <c r="Q41" i="33"/>
  <c r="AG40" i="33"/>
  <c r="AC40" i="33"/>
  <c r="Y40" i="33"/>
  <c r="U40" i="33"/>
  <c r="Q40" i="33"/>
  <c r="AG39" i="33"/>
  <c r="AC39" i="33"/>
  <c r="Y39" i="33"/>
  <c r="U39" i="33"/>
  <c r="Q39" i="33"/>
  <c r="AG38" i="33"/>
  <c r="AC38" i="33"/>
  <c r="Y38" i="33"/>
  <c r="U38" i="33"/>
  <c r="Q38" i="33"/>
  <c r="AG37" i="33"/>
  <c r="AC37" i="33"/>
  <c r="Y37" i="33"/>
  <c r="U37" i="33"/>
  <c r="Q37" i="33"/>
  <c r="AG36" i="33"/>
  <c r="AC36" i="33"/>
  <c r="Y36" i="33"/>
  <c r="U36" i="33"/>
  <c r="Q36" i="33"/>
  <c r="AG35" i="33"/>
  <c r="AC35" i="33"/>
  <c r="Y35" i="33"/>
  <c r="U35" i="33"/>
  <c r="Q35" i="33"/>
  <c r="AG34" i="33"/>
  <c r="AC34" i="33"/>
  <c r="Y34" i="33"/>
  <c r="U34" i="33"/>
  <c r="Q34" i="33"/>
  <c r="AG33" i="33"/>
  <c r="AC33" i="33"/>
  <c r="Y33" i="33"/>
  <c r="U33" i="33"/>
  <c r="Q33" i="33"/>
  <c r="P39" i="33"/>
  <c r="O42" i="33"/>
  <c r="O38" i="33"/>
  <c r="N40" i="33"/>
  <c r="M41" i="33"/>
  <c r="K42" i="33"/>
  <c r="K40" i="33"/>
  <c r="B50" i="33"/>
  <c r="B57" i="33"/>
  <c r="B53" i="33"/>
  <c r="C60" i="33"/>
  <c r="C58" i="33"/>
  <c r="C56" i="33"/>
  <c r="C54" i="33"/>
  <c r="C52" i="33"/>
  <c r="C50" i="33"/>
  <c r="E56" i="33"/>
  <c r="E52" i="33"/>
  <c r="F57" i="33"/>
  <c r="F53" i="33"/>
  <c r="H57" i="33"/>
  <c r="H55" i="33"/>
  <c r="H53" i="33"/>
  <c r="H51" i="33"/>
  <c r="I55" i="33"/>
  <c r="I51" i="33"/>
  <c r="J52" i="33"/>
  <c r="K52" i="33"/>
  <c r="L51" i="33"/>
  <c r="W60" i="33"/>
  <c r="S60" i="33"/>
  <c r="O60" i="33"/>
  <c r="K60" i="33"/>
  <c r="G60" i="33"/>
  <c r="V59" i="33"/>
  <c r="R59" i="33"/>
  <c r="N59" i="33"/>
  <c r="J59" i="33"/>
  <c r="F59" i="33"/>
  <c r="U58" i="33"/>
  <c r="Q58" i="33"/>
  <c r="M58" i="33"/>
  <c r="I58" i="33"/>
  <c r="W57" i="33"/>
  <c r="S57" i="33"/>
  <c r="O57" i="33"/>
  <c r="K57" i="33"/>
  <c r="W56" i="33"/>
  <c r="S56" i="33"/>
  <c r="O56" i="33"/>
  <c r="K56" i="33"/>
  <c r="W55" i="33"/>
  <c r="S55" i="33"/>
  <c r="O55" i="33"/>
  <c r="K55" i="33"/>
  <c r="V54" i="33"/>
  <c r="R54" i="33"/>
  <c r="N54" i="33"/>
  <c r="X53" i="33"/>
  <c r="T53" i="33"/>
  <c r="P53" i="33"/>
  <c r="L53" i="33"/>
  <c r="U52" i="33"/>
  <c r="Q52" i="33"/>
  <c r="M52" i="33"/>
  <c r="U51" i="33"/>
  <c r="Q51" i="33"/>
  <c r="M51" i="33"/>
  <c r="U50" i="33"/>
  <c r="Q50" i="33"/>
  <c r="M50" i="33"/>
  <c r="B73" i="33"/>
  <c r="B69" i="33"/>
  <c r="D75" i="33"/>
  <c r="D73" i="33"/>
  <c r="D71" i="33"/>
  <c r="D69" i="33"/>
  <c r="D67" i="33"/>
  <c r="D65" i="33"/>
  <c r="E72" i="33"/>
  <c r="E68" i="33"/>
  <c r="F73" i="33"/>
  <c r="F69" i="33"/>
  <c r="F65" i="33"/>
  <c r="G71" i="33"/>
  <c r="G69" i="33"/>
  <c r="G67" i="33"/>
  <c r="G65" i="33"/>
  <c r="I67" i="33"/>
  <c r="J68" i="33"/>
  <c r="K68" i="33"/>
  <c r="L67" i="33"/>
  <c r="X75" i="33"/>
  <c r="T75" i="33"/>
  <c r="P75" i="33"/>
  <c r="L75" i="33"/>
  <c r="H75" i="33"/>
  <c r="W74" i="33"/>
  <c r="S74" i="33"/>
  <c r="O74" i="33"/>
  <c r="K74" i="33"/>
  <c r="G74" i="33"/>
  <c r="V73" i="33"/>
  <c r="R73" i="33"/>
  <c r="N73" i="33"/>
  <c r="J73" i="33"/>
  <c r="X72" i="33"/>
  <c r="T72" i="33"/>
  <c r="P72" i="33"/>
  <c r="L72" i="33"/>
  <c r="X71" i="33"/>
  <c r="T71" i="33"/>
  <c r="P71" i="33"/>
  <c r="L71" i="33"/>
  <c r="X70" i="33"/>
  <c r="T70" i="33"/>
  <c r="P70" i="33"/>
  <c r="L70" i="33"/>
  <c r="W69" i="33"/>
  <c r="S69" i="33"/>
  <c r="O69" i="33"/>
  <c r="K69" i="33"/>
  <c r="U68" i="33"/>
  <c r="Q68" i="33"/>
  <c r="M68" i="33"/>
  <c r="V67" i="33"/>
  <c r="R67" i="33"/>
  <c r="N67" i="33"/>
  <c r="V66" i="33"/>
  <c r="R66" i="33"/>
  <c r="N66" i="33"/>
  <c r="V65" i="33"/>
  <c r="R65" i="33"/>
  <c r="N65" i="33"/>
  <c r="B32" i="33"/>
  <c r="AJ32" i="33"/>
  <c r="AF32" i="33"/>
  <c r="AB32" i="33"/>
  <c r="X32" i="33"/>
  <c r="T32" i="33"/>
  <c r="P32" i="33"/>
  <c r="L32" i="33"/>
  <c r="H32" i="33"/>
  <c r="D32" i="33"/>
  <c r="AG31" i="33"/>
  <c r="AC31" i="33"/>
  <c r="Y31" i="33"/>
  <c r="U31" i="33"/>
  <c r="Q31" i="33"/>
  <c r="M31" i="33"/>
  <c r="I31" i="33"/>
  <c r="E31" i="33"/>
  <c r="AH42" i="33"/>
  <c r="AD42" i="33"/>
  <c r="Z42" i="33"/>
  <c r="V42" i="33"/>
  <c r="R42" i="33"/>
  <c r="AH41" i="33"/>
  <c r="AD41" i="33"/>
  <c r="Z41" i="33"/>
  <c r="V41" i="33"/>
  <c r="R41" i="33"/>
  <c r="AH40" i="33"/>
  <c r="AD40" i="33"/>
  <c r="Z40" i="33"/>
  <c r="V40" i="33"/>
  <c r="R40" i="33"/>
  <c r="AH39" i="33"/>
  <c r="AD39" i="33"/>
  <c r="Z39" i="33"/>
  <c r="V39" i="33"/>
  <c r="R39" i="33"/>
  <c r="AH38" i="33"/>
  <c r="AD38" i="33"/>
  <c r="Z38" i="33"/>
  <c r="V38" i="33"/>
  <c r="R38" i="33"/>
  <c r="AH37" i="33"/>
  <c r="AD37" i="33"/>
  <c r="Z37" i="33"/>
  <c r="V37" i="33"/>
  <c r="R37" i="33"/>
  <c r="AH36" i="33"/>
  <c r="AD36" i="33"/>
  <c r="Z36" i="33"/>
  <c r="V36" i="33"/>
  <c r="R36" i="33"/>
  <c r="AH35" i="33"/>
  <c r="AD35" i="33"/>
  <c r="Z35" i="33"/>
  <c r="V35" i="33"/>
  <c r="R35" i="33"/>
  <c r="AH34" i="33"/>
  <c r="AD34" i="33"/>
  <c r="Z34" i="33"/>
  <c r="V34" i="33"/>
  <c r="R34" i="33"/>
  <c r="AH33" i="33"/>
  <c r="AD33" i="33"/>
  <c r="Z33" i="33"/>
  <c r="V33" i="33"/>
  <c r="R33" i="33"/>
  <c r="P40" i="33"/>
  <c r="P36" i="33"/>
  <c r="O39" i="33"/>
  <c r="N41" i="33"/>
  <c r="M42" i="33"/>
  <c r="L42" i="33"/>
  <c r="L40" i="33"/>
  <c r="I42" i="33"/>
  <c r="B58" i="33"/>
  <c r="B54" i="33"/>
  <c r="D60" i="33"/>
  <c r="D58" i="33"/>
  <c r="D56" i="33"/>
  <c r="D54" i="33"/>
  <c r="D52" i="33"/>
  <c r="D50" i="33"/>
  <c r="E57" i="33"/>
  <c r="E53" i="33"/>
  <c r="F58" i="33"/>
  <c r="F54" i="33"/>
  <c r="F50" i="33"/>
  <c r="G56" i="33"/>
  <c r="G54" i="33"/>
  <c r="G52" i="33"/>
  <c r="G50" i="33"/>
  <c r="I52" i="33"/>
  <c r="J53" i="33"/>
  <c r="K53" i="33"/>
  <c r="L52" i="33"/>
  <c r="X60" i="33"/>
  <c r="T60" i="33"/>
  <c r="P60" i="33"/>
  <c r="L60" i="33"/>
  <c r="H60" i="33"/>
  <c r="W59" i="33"/>
  <c r="S59" i="33"/>
  <c r="O59" i="33"/>
  <c r="K59" i="33"/>
  <c r="G59" i="33"/>
  <c r="V58" i="33"/>
  <c r="R58" i="33"/>
  <c r="N58" i="33"/>
  <c r="J58" i="33"/>
  <c r="X57" i="33"/>
  <c r="T57" i="33"/>
  <c r="P57" i="33"/>
  <c r="L57" i="33"/>
  <c r="X56" i="33"/>
  <c r="T56" i="33"/>
  <c r="P56" i="33"/>
  <c r="L56" i="33"/>
  <c r="X55" i="33"/>
  <c r="T55" i="33"/>
  <c r="P55" i="33"/>
  <c r="L55" i="33"/>
  <c r="W54" i="33"/>
  <c r="S54" i="33"/>
  <c r="O54" i="33"/>
  <c r="K54" i="33"/>
  <c r="U53" i="33"/>
  <c r="Q53" i="33"/>
  <c r="M53" i="33"/>
  <c r="V52" i="33"/>
  <c r="R52" i="33"/>
  <c r="N52" i="33"/>
  <c r="V51" i="33"/>
  <c r="R51" i="33"/>
  <c r="N51" i="33"/>
  <c r="V50" i="33"/>
  <c r="R50" i="33"/>
  <c r="N50" i="33"/>
  <c r="B74" i="33"/>
  <c r="B70" i="33"/>
  <c r="B66" i="33"/>
  <c r="C74" i="33"/>
  <c r="C72" i="33"/>
  <c r="C70" i="33"/>
  <c r="C68" i="33"/>
  <c r="C66" i="33"/>
  <c r="E73" i="33"/>
  <c r="E69" i="33"/>
  <c r="E65" i="33"/>
  <c r="F70" i="33"/>
  <c r="F66" i="33"/>
  <c r="H71" i="33"/>
  <c r="H69" i="33"/>
  <c r="H67" i="33"/>
  <c r="H65" i="33"/>
  <c r="I68" i="33"/>
  <c r="J69" i="33"/>
  <c r="J65" i="33"/>
  <c r="K65" i="33"/>
  <c r="E75" i="33"/>
  <c r="U75" i="33"/>
  <c r="Q75" i="33"/>
  <c r="M75" i="33"/>
  <c r="I75" i="33"/>
  <c r="X74" i="33"/>
  <c r="T74" i="33"/>
  <c r="P74" i="33"/>
  <c r="L74" i="33"/>
  <c r="H74" i="33"/>
  <c r="W73" i="33"/>
  <c r="S73" i="33"/>
  <c r="O73" i="33"/>
  <c r="K73" i="33"/>
  <c r="G73" i="33"/>
  <c r="U72" i="33"/>
  <c r="Q72" i="33"/>
  <c r="M72" i="33"/>
  <c r="I72" i="33"/>
  <c r="U71" i="33"/>
  <c r="Q71" i="33"/>
  <c r="M71" i="33"/>
  <c r="I71" i="33"/>
  <c r="U70" i="33"/>
  <c r="Q70" i="33"/>
  <c r="M70" i="33"/>
  <c r="X69" i="33"/>
  <c r="T69" i="33"/>
  <c r="P69" i="33"/>
  <c r="L69" i="33"/>
  <c r="V68" i="33"/>
  <c r="R68" i="33"/>
  <c r="N68" i="33"/>
  <c r="W67" i="33"/>
  <c r="S67" i="33"/>
  <c r="O67" i="33"/>
  <c r="W66" i="33"/>
  <c r="S66" i="33"/>
  <c r="O66" i="33"/>
  <c r="W65" i="33"/>
  <c r="S65" i="33"/>
  <c r="O65" i="33"/>
  <c r="P17" i="33"/>
  <c r="B33" i="33"/>
  <c r="C31" i="33"/>
  <c r="AG32" i="33"/>
  <c r="AC32" i="33"/>
  <c r="Y32" i="33"/>
  <c r="U32" i="33"/>
  <c r="Q32" i="33"/>
  <c r="M32" i="33"/>
  <c r="I32" i="33"/>
  <c r="E32" i="33"/>
  <c r="AH31" i="33"/>
  <c r="AD31" i="33"/>
  <c r="Z31" i="33"/>
  <c r="V31" i="33"/>
  <c r="R31" i="33"/>
  <c r="N31" i="33"/>
  <c r="J31" i="33"/>
  <c r="F31" i="33"/>
  <c r="AI42" i="33"/>
  <c r="AE42" i="33"/>
  <c r="AA42" i="33"/>
  <c r="W42" i="33"/>
  <c r="S42" i="33"/>
  <c r="AI41" i="33"/>
  <c r="AE41" i="33"/>
  <c r="AA41" i="33"/>
  <c r="W41" i="33"/>
  <c r="S41" i="33"/>
  <c r="AI40" i="33"/>
  <c r="AE40" i="33"/>
  <c r="AA40" i="33"/>
  <c r="W40" i="33"/>
  <c r="S40" i="33"/>
  <c r="AI39" i="33"/>
  <c r="AE39" i="33"/>
  <c r="AA39" i="33"/>
  <c r="W39" i="33"/>
  <c r="S39" i="33"/>
  <c r="AI38" i="33"/>
  <c r="AE38" i="33"/>
  <c r="AA38" i="33"/>
  <c r="W38" i="33"/>
  <c r="S38" i="33"/>
  <c r="AI37" i="33"/>
  <c r="AE37" i="33"/>
  <c r="AA37" i="33"/>
  <c r="W37" i="33"/>
  <c r="S37" i="33"/>
  <c r="AI36" i="33"/>
  <c r="AE36" i="33"/>
  <c r="AA36" i="33"/>
  <c r="W36" i="33"/>
  <c r="S36" i="33"/>
  <c r="AI35" i="33"/>
  <c r="AE35" i="33"/>
  <c r="AA35" i="33"/>
  <c r="W35" i="33"/>
  <c r="S35" i="33"/>
  <c r="AI34" i="33"/>
  <c r="AE34" i="33"/>
  <c r="AA34" i="33"/>
  <c r="W34" i="33"/>
  <c r="S34" i="33"/>
  <c r="AI33" i="33"/>
  <c r="AE33" i="33"/>
  <c r="AA33" i="33"/>
  <c r="W33" i="33"/>
  <c r="S33" i="33"/>
  <c r="P41" i="33"/>
  <c r="P37" i="33"/>
  <c r="O40" i="33"/>
  <c r="N42" i="33"/>
  <c r="N38" i="33"/>
  <c r="M39" i="33"/>
  <c r="K41" i="33"/>
  <c r="J41" i="33"/>
  <c r="B59" i="33"/>
  <c r="B55" i="33"/>
  <c r="B51" i="33"/>
  <c r="C59" i="33"/>
  <c r="C57" i="33"/>
  <c r="C55" i="33"/>
  <c r="C53" i="33"/>
  <c r="C51" i="33"/>
  <c r="E58" i="33"/>
  <c r="E54" i="33"/>
  <c r="E50" i="33"/>
  <c r="F55" i="33"/>
  <c r="F51" i="33"/>
  <c r="H56" i="33"/>
  <c r="H54" i="33"/>
  <c r="H52" i="33"/>
  <c r="H50" i="33"/>
  <c r="I53" i="33"/>
  <c r="J54" i="33"/>
  <c r="J50" i="33"/>
  <c r="K50" i="33"/>
  <c r="E60" i="33"/>
  <c r="U60" i="33"/>
  <c r="Q60" i="33"/>
  <c r="M60" i="33"/>
  <c r="I60" i="33"/>
  <c r="X59" i="33"/>
  <c r="T59" i="33"/>
  <c r="P59" i="33"/>
  <c r="L59" i="33"/>
  <c r="H59" i="33"/>
  <c r="W58" i="33"/>
  <c r="S58" i="33"/>
  <c r="O58" i="33"/>
  <c r="K58" i="33"/>
  <c r="G58" i="33"/>
  <c r="U57" i="33"/>
  <c r="Q57" i="33"/>
  <c r="M57" i="33"/>
  <c r="I57" i="33"/>
  <c r="U56" i="33"/>
  <c r="Q56" i="33"/>
  <c r="M56" i="33"/>
  <c r="I56" i="33"/>
  <c r="U55" i="33"/>
  <c r="Q55" i="33"/>
  <c r="M55" i="33"/>
  <c r="X54" i="33"/>
  <c r="T54" i="33"/>
  <c r="P54" i="33"/>
  <c r="L54" i="33"/>
  <c r="V53" i="33"/>
  <c r="R53" i="33"/>
  <c r="N53" i="33"/>
  <c r="W52" i="33"/>
  <c r="S52" i="33"/>
  <c r="O52" i="33"/>
  <c r="W51" i="33"/>
  <c r="S51" i="33"/>
  <c r="O51" i="33"/>
  <c r="W50" i="33"/>
  <c r="S50" i="33"/>
  <c r="O50" i="33"/>
  <c r="B75" i="33"/>
  <c r="B71" i="33"/>
  <c r="B67" i="33"/>
  <c r="D74" i="33"/>
  <c r="D72" i="33"/>
  <c r="D70" i="33"/>
  <c r="D68" i="33"/>
  <c r="D66" i="33"/>
  <c r="E74" i="33"/>
  <c r="E70" i="33"/>
  <c r="E66" i="33"/>
  <c r="F71" i="33"/>
  <c r="F67" i="33"/>
  <c r="G72" i="33"/>
  <c r="G70" i="33"/>
  <c r="G68" i="33"/>
  <c r="G66" i="33"/>
  <c r="I69" i="33"/>
  <c r="I65" i="33"/>
  <c r="J66" i="33"/>
  <c r="K66" i="33"/>
  <c r="L65" i="33"/>
  <c r="V75" i="33"/>
  <c r="R75" i="33"/>
  <c r="N75" i="33"/>
  <c r="J75" i="33"/>
  <c r="F75" i="33"/>
  <c r="U74" i="33"/>
  <c r="Q74" i="33"/>
  <c r="M74" i="33"/>
  <c r="I74" i="33"/>
  <c r="X73" i="33"/>
  <c r="T73" i="33"/>
  <c r="P73" i="33"/>
  <c r="L73" i="33"/>
  <c r="H73" i="33"/>
  <c r="V72" i="33"/>
  <c r="R72" i="33"/>
  <c r="N72" i="33"/>
  <c r="J72" i="33"/>
  <c r="V71" i="33"/>
  <c r="R71" i="33"/>
  <c r="N71" i="33"/>
  <c r="J71" i="33"/>
  <c r="V70" i="33"/>
  <c r="R70" i="33"/>
  <c r="N70" i="33"/>
  <c r="J70" i="33"/>
  <c r="U69" i="33"/>
  <c r="Q69" i="33"/>
  <c r="M69" i="33"/>
  <c r="W68" i="33"/>
  <c r="S68" i="33"/>
  <c r="O68" i="33"/>
  <c r="X67" i="33"/>
  <c r="T67" i="33"/>
  <c r="P67" i="33"/>
  <c r="X66" i="33"/>
  <c r="T66" i="33"/>
  <c r="P66" i="33"/>
  <c r="X65" i="33"/>
  <c r="T65" i="33"/>
  <c r="B41" i="33"/>
  <c r="H42" i="33"/>
  <c r="C42" i="33"/>
  <c r="D41" i="33"/>
  <c r="D40" i="33"/>
  <c r="E39" i="33"/>
  <c r="F38" i="33"/>
  <c r="F37" i="33"/>
  <c r="G36" i="33"/>
  <c r="H35" i="33"/>
  <c r="H34" i="33"/>
  <c r="C34" i="33"/>
  <c r="D33" i="33"/>
  <c r="I36" i="33"/>
  <c r="J39" i="33"/>
  <c r="J34" i="33"/>
  <c r="L37" i="33"/>
  <c r="K35" i="33"/>
  <c r="M38" i="33"/>
  <c r="N37" i="33"/>
  <c r="O36" i="33"/>
  <c r="P34" i="33"/>
  <c r="C17" i="33"/>
  <c r="AH16" i="33"/>
  <c r="AC16" i="33"/>
  <c r="W16" i="33"/>
  <c r="R16" i="33"/>
  <c r="M16" i="33"/>
  <c r="G16" i="33"/>
  <c r="AI15" i="33"/>
  <c r="AD15" i="33"/>
  <c r="X15" i="33"/>
  <c r="S15" i="33"/>
  <c r="N15" i="33"/>
  <c r="H15" i="33"/>
  <c r="AJ26" i="33"/>
  <c r="AE26" i="33"/>
  <c r="Y26" i="33"/>
  <c r="T26" i="33"/>
  <c r="AI25" i="33"/>
  <c r="AC25" i="33"/>
  <c r="X25" i="33"/>
  <c r="S25" i="33"/>
  <c r="AG24" i="33"/>
  <c r="AB24" i="33"/>
  <c r="W24" i="33"/>
  <c r="Q24" i="33"/>
  <c r="AF23" i="33"/>
  <c r="AA23" i="33"/>
  <c r="U23" i="33"/>
  <c r="AJ22" i="33"/>
  <c r="AE22" i="33"/>
  <c r="Y22" i="33"/>
  <c r="T22" i="33"/>
  <c r="AI21" i="33"/>
  <c r="AC21" i="33"/>
  <c r="X21" i="33"/>
  <c r="S21" i="33"/>
  <c r="AG20" i="33"/>
  <c r="AB20" i="33"/>
  <c r="W20" i="33"/>
  <c r="Q20" i="33"/>
  <c r="AF19" i="33"/>
  <c r="AA19" i="33"/>
  <c r="U19" i="33"/>
  <c r="AJ18" i="33"/>
  <c r="AE18" i="33"/>
  <c r="Y18" i="33"/>
  <c r="T18" i="33"/>
  <c r="AI17" i="33"/>
  <c r="AC17" i="33"/>
  <c r="X17" i="33"/>
  <c r="S17" i="33"/>
  <c r="P23" i="33"/>
  <c r="O25" i="33"/>
  <c r="N26" i="33"/>
  <c r="M25" i="33"/>
  <c r="L25" i="33"/>
  <c r="J25" i="33"/>
  <c r="B42" i="33"/>
  <c r="B37" i="33"/>
  <c r="D42" i="33"/>
  <c r="E41" i="33"/>
  <c r="F40" i="33"/>
  <c r="F39" i="33"/>
  <c r="G38" i="33"/>
  <c r="H37" i="33"/>
  <c r="H36" i="33"/>
  <c r="C36" i="33"/>
  <c r="D35" i="33"/>
  <c r="D34" i="33"/>
  <c r="E33" i="33"/>
  <c r="I38" i="33"/>
  <c r="J40" i="33"/>
  <c r="J35" i="33"/>
  <c r="L38" i="33"/>
  <c r="L35" i="33"/>
  <c r="K33" i="33"/>
  <c r="M34" i="33"/>
  <c r="N33" i="33"/>
  <c r="P35" i="33"/>
  <c r="B17" i="33"/>
  <c r="AI16" i="33"/>
  <c r="AD16" i="33"/>
  <c r="Y16" i="33"/>
  <c r="S16" i="33"/>
  <c r="N16" i="33"/>
  <c r="I16" i="33"/>
  <c r="AJ15" i="33"/>
  <c r="AE15" i="33"/>
  <c r="Z15" i="33"/>
  <c r="T15" i="33"/>
  <c r="O15" i="33"/>
  <c r="J15" i="33"/>
  <c r="D15" i="33"/>
  <c r="AF26" i="33"/>
  <c r="AA26" i="33"/>
  <c r="U26" i="33"/>
  <c r="AJ25" i="33"/>
  <c r="AE25" i="33"/>
  <c r="Y25" i="33"/>
  <c r="T25" i="33"/>
  <c r="AI24" i="33"/>
  <c r="AC24" i="33"/>
  <c r="X24" i="33"/>
  <c r="S24" i="33"/>
  <c r="AG23" i="33"/>
  <c r="AB23" i="33"/>
  <c r="W23" i="33"/>
  <c r="Q23" i="33"/>
  <c r="AF22" i="33"/>
  <c r="AA22" i="33"/>
  <c r="U22" i="33"/>
  <c r="AJ21" i="33"/>
  <c r="AE21" i="33"/>
  <c r="Y21" i="33"/>
  <c r="T21" i="33"/>
  <c r="AI20" i="33"/>
  <c r="AC20" i="33"/>
  <c r="X20" i="33"/>
  <c r="S20" i="33"/>
  <c r="AG19" i="33"/>
  <c r="AB19" i="33"/>
  <c r="W19" i="33"/>
  <c r="Q19" i="33"/>
  <c r="AF18" i="33"/>
  <c r="AA18" i="33"/>
  <c r="U18" i="33"/>
  <c r="AJ17" i="33"/>
  <c r="AE17" i="33"/>
  <c r="Y17" i="33"/>
  <c r="T17" i="33"/>
  <c r="P25" i="33"/>
  <c r="O26" i="33"/>
  <c r="O21" i="33"/>
  <c r="N22" i="33"/>
  <c r="K26" i="33"/>
  <c r="J26" i="33"/>
  <c r="B35" i="33"/>
  <c r="B38" i="33"/>
  <c r="F42" i="33"/>
  <c r="F41" i="33"/>
  <c r="G40" i="33"/>
  <c r="H39" i="33"/>
  <c r="H38" i="33"/>
  <c r="C38" i="33"/>
  <c r="D37" i="33"/>
  <c r="D36" i="33"/>
  <c r="E35" i="33"/>
  <c r="F34" i="33"/>
  <c r="F33" i="33"/>
  <c r="I39" i="33"/>
  <c r="I34" i="33"/>
  <c r="J36" i="33"/>
  <c r="K39" i="33"/>
  <c r="L36" i="33"/>
  <c r="L33" i="33"/>
  <c r="M35" i="33"/>
  <c r="N35" i="33"/>
  <c r="O33" i="33"/>
  <c r="B18" i="33"/>
  <c r="C15" i="33"/>
  <c r="AE16" i="33"/>
  <c r="Z16" i="33"/>
  <c r="U16" i="33"/>
  <c r="O16" i="33"/>
  <c r="J16" i="33"/>
  <c r="E16" i="33"/>
  <c r="AF15" i="33"/>
  <c r="AA15" i="33"/>
  <c r="V15" i="33"/>
  <c r="P15" i="33"/>
  <c r="K15" i="33"/>
  <c r="F15" i="33"/>
  <c r="AG26" i="33"/>
  <c r="AB26" i="33"/>
  <c r="W26" i="33"/>
  <c r="Q26" i="33"/>
  <c r="AF25" i="33"/>
  <c r="AA25" i="33"/>
  <c r="U25" i="33"/>
  <c r="AJ24" i="33"/>
  <c r="AE24" i="33"/>
  <c r="Y24" i="33"/>
  <c r="T24" i="33"/>
  <c r="AI23" i="33"/>
  <c r="AC23" i="33"/>
  <c r="X23" i="33"/>
  <c r="S23" i="33"/>
  <c r="AG22" i="33"/>
  <c r="AB22" i="33"/>
  <c r="W22" i="33"/>
  <c r="Q22" i="33"/>
  <c r="AF21" i="33"/>
  <c r="AA21" i="33"/>
  <c r="U21" i="33"/>
  <c r="AJ20" i="33"/>
  <c r="AE20" i="33"/>
  <c r="Y20" i="33"/>
  <c r="T20" i="33"/>
  <c r="AI19" i="33"/>
  <c r="AC19" i="33"/>
  <c r="X19" i="33"/>
  <c r="S19" i="33"/>
  <c r="AG18" i="33"/>
  <c r="AB18" i="33"/>
  <c r="W18" i="33"/>
  <c r="Q18" i="33"/>
  <c r="AF17" i="33"/>
  <c r="AA17" i="33"/>
  <c r="U17" i="33"/>
  <c r="P26" i="33"/>
  <c r="P21" i="33"/>
  <c r="O22" i="33"/>
  <c r="N23" i="33"/>
  <c r="M23" i="33"/>
  <c r="K24" i="33"/>
  <c r="B39" i="33"/>
  <c r="G42" i="33"/>
  <c r="H41" i="33"/>
  <c r="H40" i="33"/>
  <c r="C40" i="33"/>
  <c r="D39" i="33"/>
  <c r="D38" i="33"/>
  <c r="E37" i="33"/>
  <c r="F36" i="33"/>
  <c r="F35" i="33"/>
  <c r="G34" i="33"/>
  <c r="H33" i="33"/>
  <c r="I40" i="33"/>
  <c r="I35" i="33"/>
  <c r="J38" i="33"/>
  <c r="L39" i="33"/>
  <c r="K37" i="33"/>
  <c r="L34" i="33"/>
  <c r="M36" i="33"/>
  <c r="N36" i="33"/>
  <c r="O35" i="33"/>
  <c r="B15" i="33"/>
  <c r="C16" i="33"/>
  <c r="AG16" i="33"/>
  <c r="AA16" i="33"/>
  <c r="V16" i="33"/>
  <c r="Q16" i="33"/>
  <c r="K16" i="33"/>
  <c r="F16" i="33"/>
  <c r="AH15" i="33"/>
  <c r="AB15" i="33"/>
  <c r="W15" i="33"/>
  <c r="R15" i="33"/>
  <c r="L15" i="33"/>
  <c r="G15" i="33"/>
  <c r="AI26" i="33"/>
  <c r="AC26" i="33"/>
  <c r="X26" i="33"/>
  <c r="S26" i="33"/>
  <c r="AG25" i="33"/>
  <c r="AB25" i="33"/>
  <c r="W25" i="33"/>
  <c r="Q25" i="33"/>
  <c r="AF24" i="33"/>
  <c r="AA24" i="33"/>
  <c r="U24" i="33"/>
  <c r="AJ23" i="33"/>
  <c r="AE23" i="33"/>
  <c r="Y23" i="33"/>
  <c r="T23" i="33"/>
  <c r="AI22" i="33"/>
  <c r="AC22" i="33"/>
  <c r="X22" i="33"/>
  <c r="S22" i="33"/>
  <c r="AG21" i="33"/>
  <c r="AB21" i="33"/>
  <c r="W21" i="33"/>
  <c r="Q21" i="33"/>
  <c r="AF20" i="33"/>
  <c r="AA20" i="33"/>
  <c r="U20" i="33"/>
  <c r="AJ19" i="33"/>
  <c r="AE19" i="33"/>
  <c r="Y19" i="33"/>
  <c r="T19" i="33"/>
  <c r="AI18" i="33"/>
  <c r="AC18" i="33"/>
  <c r="X18" i="33"/>
  <c r="S18" i="33"/>
  <c r="AG17" i="33"/>
  <c r="AB17" i="33"/>
  <c r="W17" i="33"/>
  <c r="Q17" i="33"/>
  <c r="P22" i="33"/>
  <c r="O24" i="33"/>
  <c r="N24" i="33"/>
  <c r="M24" i="33"/>
  <c r="K25" i="33"/>
  <c r="B40" i="33"/>
  <c r="B36" i="33"/>
  <c r="E42" i="33"/>
  <c r="G41" i="33"/>
  <c r="C41" i="33"/>
  <c r="E40" i="33"/>
  <c r="G39" i="33"/>
  <c r="C39" i="33"/>
  <c r="E38" i="33"/>
  <c r="G37" i="33"/>
  <c r="C37" i="33"/>
  <c r="E36" i="33"/>
  <c r="G35" i="33"/>
  <c r="C35" i="33"/>
  <c r="E34" i="33"/>
  <c r="G33" i="33"/>
  <c r="I41" i="33"/>
  <c r="I37" i="33"/>
  <c r="I33" i="33"/>
  <c r="J37" i="33"/>
  <c r="J33" i="33"/>
  <c r="K38" i="33"/>
  <c r="K36" i="33"/>
  <c r="K34" i="33"/>
  <c r="M37" i="33"/>
  <c r="M33" i="33"/>
  <c r="N34" i="33"/>
  <c r="O34" i="33"/>
  <c r="P33" i="33"/>
  <c r="B16" i="33"/>
  <c r="AJ16" i="33"/>
  <c r="AF16" i="33"/>
  <c r="AB16" i="33"/>
  <c r="X16" i="33"/>
  <c r="T16" i="33"/>
  <c r="P16" i="33"/>
  <c r="L16" i="33"/>
  <c r="H16" i="33"/>
  <c r="D16" i="33"/>
  <c r="AG15" i="33"/>
  <c r="AC15" i="33"/>
  <c r="Y15" i="33"/>
  <c r="U15" i="33"/>
  <c r="Q15" i="33"/>
  <c r="M15" i="33"/>
  <c r="I15" i="33"/>
  <c r="E15" i="33"/>
  <c r="AH26" i="33"/>
  <c r="AD26" i="33"/>
  <c r="Z26" i="33"/>
  <c r="V26" i="33"/>
  <c r="R26" i="33"/>
  <c r="AH25" i="33"/>
  <c r="AD25" i="33"/>
  <c r="Z25" i="33"/>
  <c r="V25" i="33"/>
  <c r="R25" i="33"/>
  <c r="AH24" i="33"/>
  <c r="AD24" i="33"/>
  <c r="Z24" i="33"/>
  <c r="V24" i="33"/>
  <c r="R24" i="33"/>
  <c r="AH23" i="33"/>
  <c r="AD23" i="33"/>
  <c r="Z23" i="33"/>
  <c r="V23" i="33"/>
  <c r="R23" i="33"/>
  <c r="AH22" i="33"/>
  <c r="AD22" i="33"/>
  <c r="Z22" i="33"/>
  <c r="V22" i="33"/>
  <c r="R22" i="33"/>
  <c r="AH21" i="33"/>
  <c r="AD21" i="33"/>
  <c r="Z21" i="33"/>
  <c r="V21" i="33"/>
  <c r="R21" i="33"/>
  <c r="AH20" i="33"/>
  <c r="AD20" i="33"/>
  <c r="Z20" i="33"/>
  <c r="V20" i="33"/>
  <c r="R20" i="33"/>
  <c r="AH19" i="33"/>
  <c r="AD19" i="33"/>
  <c r="Z19" i="33"/>
  <c r="V19" i="33"/>
  <c r="R19" i="33"/>
  <c r="AH18" i="33"/>
  <c r="AD18" i="33"/>
  <c r="Z18" i="33"/>
  <c r="V18" i="33"/>
  <c r="R18" i="33"/>
  <c r="AH17" i="33"/>
  <c r="AD17" i="33"/>
  <c r="Z17" i="33"/>
  <c r="V17" i="33"/>
  <c r="R17" i="33"/>
  <c r="P24" i="33"/>
  <c r="P20" i="33"/>
  <c r="O23" i="33"/>
  <c r="N25" i="33"/>
  <c r="M26" i="33"/>
  <c r="L26" i="33"/>
  <c r="L24" i="33"/>
  <c r="I26" i="33"/>
  <c r="B26" i="33"/>
  <c r="H20" i="33"/>
  <c r="G22" i="33"/>
  <c r="F24" i="33"/>
  <c r="D26" i="33"/>
  <c r="B21" i="33"/>
  <c r="F23" i="33"/>
  <c r="C20" i="33"/>
  <c r="E25" i="33"/>
  <c r="H21" i="33"/>
  <c r="B25" i="33"/>
  <c r="H26" i="33"/>
  <c r="C26" i="33"/>
  <c r="D25" i="33"/>
  <c r="D24" i="33"/>
  <c r="E23" i="33"/>
  <c r="F22" i="33"/>
  <c r="F21" i="33"/>
  <c r="G20" i="33"/>
  <c r="H19" i="33"/>
  <c r="H18" i="33"/>
  <c r="C18" i="33"/>
  <c r="D17" i="33"/>
  <c r="I20" i="33"/>
  <c r="J23" i="33"/>
  <c r="J18" i="33"/>
  <c r="L21" i="33"/>
  <c r="K19" i="33"/>
  <c r="M22" i="33"/>
  <c r="N21" i="33"/>
  <c r="O20" i="33"/>
  <c r="P18" i="33"/>
  <c r="D19" i="33"/>
  <c r="D18" i="33"/>
  <c r="E17" i="33"/>
  <c r="I22" i="33"/>
  <c r="J24" i="33"/>
  <c r="J19" i="33"/>
  <c r="L22" i="33"/>
  <c r="L19" i="33"/>
  <c r="K17" i="33"/>
  <c r="M18" i="33"/>
  <c r="N17" i="33"/>
  <c r="P19" i="33"/>
  <c r="B19" i="33"/>
  <c r="B22" i="33"/>
  <c r="F26" i="33"/>
  <c r="F25" i="33"/>
  <c r="G24" i="33"/>
  <c r="H23" i="33"/>
  <c r="H22" i="33"/>
  <c r="C22" i="33"/>
  <c r="D21" i="33"/>
  <c r="D20" i="33"/>
  <c r="E19" i="33"/>
  <c r="F18" i="33"/>
  <c r="F17" i="33"/>
  <c r="I23" i="33"/>
  <c r="I18" i="33"/>
  <c r="J20" i="33"/>
  <c r="K23" i="33"/>
  <c r="L20" i="33"/>
  <c r="L17" i="33"/>
  <c r="M19" i="33"/>
  <c r="N19" i="33"/>
  <c r="O17" i="33"/>
  <c r="B23" i="33"/>
  <c r="G26" i="33"/>
  <c r="H25" i="33"/>
  <c r="H24" i="33"/>
  <c r="C24" i="33"/>
  <c r="D23" i="33"/>
  <c r="D22" i="33"/>
  <c r="E21" i="33"/>
  <c r="F20" i="33"/>
  <c r="F19" i="33"/>
  <c r="G18" i="33"/>
  <c r="H17" i="33"/>
  <c r="I24" i="33"/>
  <c r="I19" i="33"/>
  <c r="J22" i="33"/>
  <c r="L23" i="33"/>
  <c r="K21" i="33"/>
  <c r="L18" i="33"/>
  <c r="M20" i="33"/>
  <c r="N20" i="33"/>
  <c r="O19" i="33"/>
  <c r="B24" i="33"/>
  <c r="B20" i="33"/>
  <c r="E26" i="33"/>
  <c r="G25" i="33"/>
  <c r="C25" i="33"/>
  <c r="E24" i="33"/>
  <c r="G23" i="33"/>
  <c r="C23" i="33"/>
  <c r="E22" i="33"/>
  <c r="G21" i="33"/>
  <c r="C21" i="33"/>
  <c r="E20" i="33"/>
  <c r="G19" i="33"/>
  <c r="C19" i="33"/>
  <c r="E18" i="33"/>
  <c r="G17" i="33"/>
  <c r="I25" i="33"/>
  <c r="I21" i="33"/>
  <c r="I17" i="33"/>
  <c r="J21" i="33"/>
  <c r="J17" i="33"/>
  <c r="K22" i="33"/>
  <c r="K20" i="33"/>
  <c r="K18" i="33"/>
  <c r="M21" i="33"/>
  <c r="M17" i="33"/>
  <c r="N18" i="33"/>
  <c r="O18" i="33"/>
  <c r="H61" i="34"/>
  <c r="H58" i="34"/>
  <c r="E34" i="34"/>
  <c r="E31" i="34"/>
  <c r="E28" i="34"/>
  <c r="E58" i="34"/>
  <c r="H25" i="34"/>
  <c r="V30" i="25" l="1"/>
  <c r="E101" i="34" l="1"/>
  <c r="G101" i="34" s="1"/>
  <c r="E71" i="34"/>
  <c r="G71" i="34" s="1"/>
  <c r="J71" i="34" s="1"/>
  <c r="J62" i="34"/>
  <c r="J63" i="34"/>
  <c r="K61" i="34"/>
  <c r="J27" i="34"/>
  <c r="J73" i="34" s="1"/>
  <c r="J26" i="34"/>
  <c r="J72" i="34" s="1"/>
  <c r="K25" i="34"/>
  <c r="G26" i="34"/>
  <c r="G62" i="34"/>
  <c r="G72" i="34" l="1"/>
  <c r="H71" i="34" s="1"/>
  <c r="G102" i="34"/>
  <c r="H101" i="34" s="1"/>
  <c r="G61" i="34"/>
  <c r="J25" i="34"/>
  <c r="J61" i="34"/>
  <c r="G25" i="34"/>
  <c r="K71" i="34"/>
  <c r="J103" i="34"/>
  <c r="J102" i="34"/>
  <c r="J101" i="34"/>
  <c r="H52" i="34"/>
  <c r="H40" i="34"/>
  <c r="G75" i="34"/>
  <c r="G29" i="34"/>
  <c r="G32" i="34"/>
  <c r="G35" i="34"/>
  <c r="G38" i="34"/>
  <c r="G41" i="34"/>
  <c r="G59" i="34"/>
  <c r="G53" i="34"/>
  <c r="G44" i="34"/>
  <c r="H31" i="34"/>
  <c r="H46" i="34"/>
  <c r="H49" i="34"/>
  <c r="H55" i="34"/>
  <c r="H28" i="34"/>
  <c r="E95" i="34"/>
  <c r="G95" i="34" s="1"/>
  <c r="E80" i="34"/>
  <c r="E77" i="34"/>
  <c r="G77" i="34" s="1"/>
  <c r="E74" i="34"/>
  <c r="K101" i="34" l="1"/>
  <c r="G99" i="34"/>
  <c r="G87" i="34"/>
  <c r="G84" i="34"/>
  <c r="G96" i="34"/>
  <c r="H95" i="34" s="1"/>
  <c r="G90" i="34"/>
  <c r="G52" i="34"/>
  <c r="G40" i="34"/>
  <c r="J77" i="34"/>
  <c r="J95" i="34"/>
  <c r="G80" i="34"/>
  <c r="G81" i="34"/>
  <c r="G93" i="34"/>
  <c r="G74" i="34"/>
  <c r="G78" i="34"/>
  <c r="H77" i="34" s="1"/>
  <c r="H74" i="34" l="1"/>
  <c r="J74" i="34"/>
  <c r="H80" i="34"/>
  <c r="J80" i="34"/>
  <c r="E98" i="34"/>
  <c r="E83" i="34"/>
  <c r="E86" i="34"/>
  <c r="E89" i="34"/>
  <c r="E92" i="34"/>
  <c r="K31" i="34"/>
  <c r="K28" i="34"/>
  <c r="K43" i="34"/>
  <c r="K52" i="34"/>
  <c r="K58" i="34"/>
  <c r="K49" i="34"/>
  <c r="J51" i="34"/>
  <c r="J50" i="34"/>
  <c r="J54" i="34"/>
  <c r="J53" i="34"/>
  <c r="J57" i="34"/>
  <c r="J56" i="34"/>
  <c r="J60" i="34"/>
  <c r="J59" i="34"/>
  <c r="K55" i="34"/>
  <c r="K46" i="34"/>
  <c r="K40" i="34"/>
  <c r="K34" i="34"/>
  <c r="K37" i="34"/>
  <c r="J48" i="34"/>
  <c r="J47" i="34"/>
  <c r="J45" i="34"/>
  <c r="J44" i="34"/>
  <c r="J42" i="34"/>
  <c r="J41" i="34"/>
  <c r="J39" i="34"/>
  <c r="J38" i="34"/>
  <c r="J36" i="34"/>
  <c r="J35" i="34"/>
  <c r="J33" i="34"/>
  <c r="J32" i="34"/>
  <c r="J30" i="34"/>
  <c r="J29" i="34"/>
  <c r="J100" i="34"/>
  <c r="J99" i="34"/>
  <c r="H34" i="34"/>
  <c r="G34" i="34" s="1"/>
  <c r="H37" i="34"/>
  <c r="G37" i="34" s="1"/>
  <c r="H43" i="34"/>
  <c r="G43" i="34" s="1"/>
  <c r="G58" i="34"/>
  <c r="G56" i="34"/>
  <c r="G55" i="34" s="1"/>
  <c r="G50" i="34"/>
  <c r="G49" i="34" s="1"/>
  <c r="G47" i="34"/>
  <c r="G46" i="34" s="1"/>
  <c r="J97" i="34"/>
  <c r="J91" i="34"/>
  <c r="J90" i="34"/>
  <c r="J85" i="34"/>
  <c r="J79" i="34"/>
  <c r="J78" i="34"/>
  <c r="H112" i="34"/>
  <c r="H113" i="34"/>
  <c r="H114" i="34"/>
  <c r="H108" i="34"/>
  <c r="H110" i="34"/>
  <c r="H109" i="34"/>
  <c r="H115" i="34"/>
  <c r="H111" i="34"/>
  <c r="K77" i="34" l="1"/>
  <c r="J55" i="34"/>
  <c r="J34" i="34"/>
  <c r="J28" i="34"/>
  <c r="G83" i="34"/>
  <c r="J37" i="34"/>
  <c r="J58" i="34"/>
  <c r="J31" i="34"/>
  <c r="G86" i="34"/>
  <c r="J46" i="34"/>
  <c r="J49" i="34"/>
  <c r="G89" i="34"/>
  <c r="J40" i="34"/>
  <c r="J43" i="34"/>
  <c r="G92" i="34"/>
  <c r="G98" i="34"/>
  <c r="J52" i="34"/>
  <c r="J84" i="34"/>
  <c r="J96" i="34"/>
  <c r="K95" i="34" s="1"/>
  <c r="G28" i="34"/>
  <c r="G31" i="34"/>
  <c r="J76" i="34"/>
  <c r="J82" i="34"/>
  <c r="J88" i="34"/>
  <c r="J94" i="34"/>
  <c r="J75" i="34"/>
  <c r="K74" i="34" s="1"/>
  <c r="J81" i="34"/>
  <c r="K80" i="34" s="1"/>
  <c r="J87" i="34"/>
  <c r="J93" i="34"/>
  <c r="J86" i="34" l="1"/>
  <c r="K86" i="34" s="1"/>
  <c r="H86" i="34"/>
  <c r="J98" i="34"/>
  <c r="K98" i="34" s="1"/>
  <c r="H98" i="34"/>
  <c r="H89" i="34"/>
  <c r="J89" i="34"/>
  <c r="K89" i="34" s="1"/>
  <c r="J83" i="34"/>
  <c r="K83" i="34" s="1"/>
  <c r="H83" i="34"/>
  <c r="H92" i="34"/>
  <c r="J92" i="34"/>
  <c r="K92" i="34" s="1"/>
  <c r="V133" i="25"/>
  <c r="V134" i="25"/>
  <c r="V135" i="25"/>
  <c r="V132" i="25"/>
  <c r="V125" i="25"/>
  <c r="V70" i="25"/>
  <c r="V72" i="25"/>
  <c r="V69" i="25"/>
  <c r="V55" i="25"/>
  <c r="V56" i="25"/>
  <c r="V57" i="25"/>
  <c r="V58" i="25"/>
  <c r="V59" i="25"/>
  <c r="V60" i="25"/>
  <c r="V61" i="25"/>
  <c r="V62" i="25"/>
  <c r="V63" i="25"/>
  <c r="V54" i="25"/>
  <c r="V46" i="25"/>
  <c r="V47" i="25"/>
  <c r="E55" i="34"/>
  <c r="D47" i="34"/>
  <c r="D44" i="34"/>
  <c r="E40" i="34"/>
  <c r="E61" i="34"/>
  <c r="D29" i="34"/>
  <c r="D28" i="34" s="1"/>
  <c r="D41" i="34"/>
  <c r="E43" i="34"/>
  <c r="D50" i="34"/>
  <c r="D53" i="34"/>
  <c r="D59" i="34"/>
  <c r="D58" i="34" s="1"/>
  <c r="D35" i="34"/>
  <c r="D34" i="34" s="1"/>
  <c r="D56" i="34"/>
  <c r="E52" i="34"/>
  <c r="E49" i="34"/>
  <c r="E37" i="34"/>
  <c r="E46" i="34"/>
  <c r="D32" i="34"/>
  <c r="D31" i="34" s="1"/>
  <c r="D26" i="34"/>
  <c r="D84" i="34" s="1"/>
  <c r="D83" i="34" s="1"/>
  <c r="D38" i="34"/>
  <c r="D62" i="34"/>
  <c r="D46" i="34" l="1"/>
  <c r="D37" i="34"/>
  <c r="D40" i="34"/>
  <c r="D43" i="34"/>
  <c r="D61" i="34"/>
  <c r="D52" i="34"/>
  <c r="D55" i="34"/>
  <c r="D49" i="34"/>
  <c r="D102" i="34"/>
  <c r="D101" i="34" s="1"/>
  <c r="D93" i="34"/>
  <c r="D92" i="34" s="1"/>
  <c r="D99" i="34"/>
  <c r="D98" i="34" s="1"/>
  <c r="D87" i="34"/>
  <c r="D86" i="34" s="1"/>
  <c r="D75" i="34"/>
  <c r="D74" i="34" s="1"/>
  <c r="D96" i="34"/>
  <c r="D95" i="34" s="1"/>
  <c r="D72" i="34"/>
  <c r="D71" i="34" s="1"/>
  <c r="D81" i="34"/>
  <c r="D80" i="34" s="1"/>
  <c r="D25" i="34"/>
  <c r="D78" i="34"/>
  <c r="D77" i="34" s="1"/>
  <c r="D90" i="34"/>
  <c r="D89" i="34" s="1"/>
</calcChain>
</file>

<file path=xl/sharedStrings.xml><?xml version="1.0" encoding="utf-8"?>
<sst xmlns="http://schemas.openxmlformats.org/spreadsheetml/2006/main" count="3169" uniqueCount="881">
  <si>
    <t>Гаражные секционные ворота "Алютех"</t>
  </si>
  <si>
    <t>Trend</t>
  </si>
  <si>
    <t>Classic</t>
  </si>
  <si>
    <t>Микроволна</t>
  </si>
  <si>
    <t>S-гофр (узкий)</t>
  </si>
  <si>
    <t>M-гофр (средний)</t>
  </si>
  <si>
    <t>L-гофр (широкий)</t>
  </si>
  <si>
    <t>Филенка</t>
  </si>
  <si>
    <t>Панели с текстурой наружной поверхности woodgrain (срез дерева)</t>
  </si>
  <si>
    <t>Панели с текстурой наружной поверхности smooth (гладкая)</t>
  </si>
  <si>
    <t>500, 625 мм</t>
  </si>
  <si>
    <t>Виды сэндвич-панелей</t>
  </si>
  <si>
    <t>450, 500 мм</t>
  </si>
  <si>
    <t>425, 450, 475, 500, 525 мм</t>
  </si>
  <si>
    <t>Высота сэндвич-панелей:</t>
  </si>
  <si>
    <t>Текстура smooth (гладкая)</t>
  </si>
  <si>
    <t>Все сэндвич-панели с внутренней стороны:  S- гофр, woodgrain, RAL 9002</t>
  </si>
  <si>
    <t>Технические характеристики гаражных ворот</t>
  </si>
  <si>
    <t>Показатель</t>
  </si>
  <si>
    <t>Растяж.</t>
  </si>
  <si>
    <t>Торсион.</t>
  </si>
  <si>
    <t xml:space="preserve">Сопротивление теплопередаче ворот , м2°С/Вт </t>
  </si>
  <si>
    <r>
      <t>Масса полотна ворот без усиливающих профилей, кг/м</t>
    </r>
    <r>
      <rPr>
        <sz val="10"/>
        <color theme="1"/>
        <rFont val="Calibri"/>
        <family val="2"/>
        <charset val="204"/>
      </rPr>
      <t>²</t>
    </r>
  </si>
  <si>
    <t>Масса полотна ворот с усиливающими профилями, кг/м²</t>
  </si>
  <si>
    <t>Опция -  покраска сэндвич-панелей с наружной и/или внутренней сторон в цвета по каталогу RAL</t>
  </si>
  <si>
    <t>Покраска в перламутровые, светоотражающие цвета, цвета металлик - по запросу. Не рекомендуется устанавливать ворота темных цветов на солнечной стороне зданий из-за возможного прогиба панелей при нагревании и ограничения работоспособности ворот.</t>
  </si>
  <si>
    <t>Цвета, указанные в таблице, имеют близкое соответствие шкале RAL</t>
  </si>
  <si>
    <t>Двойные пружины растяжения располагаются внутри угловых стоек, обеспечивая защиту от защемления и отскока</t>
  </si>
  <si>
    <t>min</t>
  </si>
  <si>
    <t>max</t>
  </si>
  <si>
    <t>Параметр</t>
  </si>
  <si>
    <t>Перемычка (H), мм</t>
  </si>
  <si>
    <t>Ручное управление</t>
  </si>
  <si>
    <t>Автоматическое управление</t>
  </si>
  <si>
    <r>
      <t xml:space="preserve">Ворота Trend, Classic с </t>
    </r>
    <r>
      <rPr>
        <b/>
        <u/>
        <sz val="11"/>
        <color theme="1"/>
        <rFont val="Calibri"/>
        <family val="2"/>
        <charset val="204"/>
        <scheme val="minor"/>
      </rPr>
      <t>торсионными</t>
    </r>
    <r>
      <rPr>
        <b/>
        <sz val="11"/>
        <color theme="1"/>
        <rFont val="Calibri"/>
        <family val="2"/>
        <charset val="204"/>
        <scheme val="minor"/>
      </rPr>
      <t xml:space="preserve"> пружинами </t>
    </r>
  </si>
  <si>
    <r>
      <t xml:space="preserve">Ворота Trend, Classic с пружинами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</si>
  <si>
    <t>Ресурс пружин: 25.000 циклов</t>
  </si>
  <si>
    <t>Тип ворот</t>
  </si>
  <si>
    <t>Вид управления воротами</t>
  </si>
  <si>
    <t>Тип монтажа</t>
  </si>
  <si>
    <t>Гаражные без калитки</t>
  </si>
  <si>
    <t>ручное</t>
  </si>
  <si>
    <t>низкий</t>
  </si>
  <si>
    <t>с помощью электропривода</t>
  </si>
  <si>
    <t>Гаражные с калиткой</t>
  </si>
  <si>
    <t>стандартный</t>
  </si>
  <si>
    <t>высокий</t>
  </si>
  <si>
    <r>
      <t>Минимальная высота перемычки Н</t>
    </r>
    <r>
      <rPr>
        <b/>
        <sz val="8"/>
        <rFont val="Calibri"/>
        <family val="2"/>
        <charset val="204"/>
        <scheme val="minor"/>
      </rPr>
      <t>min</t>
    </r>
    <r>
      <rPr>
        <b/>
        <sz val="10"/>
        <rFont val="Calibri"/>
        <family val="2"/>
        <charset val="204"/>
        <scheme val="minor"/>
      </rPr>
      <t>, мм</t>
    </r>
  </si>
  <si>
    <t>Высота проезда в свету</t>
  </si>
  <si>
    <t>Высота проезда в свету, мм</t>
  </si>
  <si>
    <t>RM-170</t>
  </si>
  <si>
    <t>RM-100</t>
  </si>
  <si>
    <t>Ширина проема в свету, мм</t>
  </si>
  <si>
    <t>Высота проема (RM), мм</t>
  </si>
  <si>
    <t>Ширина проема (LDB), мм</t>
  </si>
  <si>
    <t>LDB-50</t>
  </si>
  <si>
    <t>RM-120, RM-25</t>
  </si>
  <si>
    <t>RM-25</t>
  </si>
  <si>
    <t xml:space="preserve">Гаражные с калиткой </t>
  </si>
  <si>
    <t>RM-150, RM-80</t>
  </si>
  <si>
    <t>RM-80</t>
  </si>
  <si>
    <t>Гаражные с калиткой или без нее</t>
  </si>
  <si>
    <t>RM-170, RM-100</t>
  </si>
  <si>
    <t>RM-195, RM-125</t>
  </si>
  <si>
    <t>RM-125</t>
  </si>
  <si>
    <t>RM</t>
  </si>
  <si>
    <r>
      <t xml:space="preserve">Типы монтажа для ворот серии Trend: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стандартный. Окрашенные торсионные пружины.</t>
    </r>
  </si>
  <si>
    <r>
      <t xml:space="preserve">Типы монтажа для ворот серии Classic: </t>
    </r>
    <r>
      <rPr>
        <b/>
        <i/>
        <u/>
        <sz val="11"/>
        <color theme="1"/>
        <rFont val="Calibri"/>
        <family val="2"/>
        <charset val="204"/>
        <scheme val="minor"/>
      </rPr>
      <t>низкий, стандартный, высокий. Окрашенные торсионные пружины.</t>
    </r>
  </si>
  <si>
    <t xml:space="preserve"> -</t>
  </si>
  <si>
    <r>
      <t>¹ показатель расчитан для ворот площадью 8,125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</si>
  <si>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Стандартный монтаж</t>
  </si>
  <si>
    <t>Низкий монтаж</t>
  </si>
  <si>
    <t>Высокий монтаж</t>
  </si>
  <si>
    <t>Встроенный монтаж  для ворот Trend, Classic</t>
  </si>
  <si>
    <t>Вернуться к содержанию</t>
  </si>
  <si>
    <t>Примеры проемов, для которых применяется встроенный монтаж</t>
  </si>
  <si>
    <t>Параметры и применяемость встроенного монтажа</t>
  </si>
  <si>
    <t>Боковые заплечики, мм</t>
  </si>
  <si>
    <t>Верхняя перемычка, мм</t>
  </si>
  <si>
    <t>Типы комплектов для встроенного монтажа</t>
  </si>
  <si>
    <t>0-125 мм</t>
  </si>
  <si>
    <t>0-145 мм</t>
  </si>
  <si>
    <t>Тип балансировки/Тип монтажа</t>
  </si>
  <si>
    <t>пружины растяжения,
торсионные пружины (низкий монтаж)</t>
  </si>
  <si>
    <t>Состав комплектов для встроенного монтажа</t>
  </si>
  <si>
    <t>FWO100,
FWO145</t>
  </si>
  <si>
    <t>FWO145/145-40</t>
  </si>
  <si>
    <t>FWO145</t>
  </si>
  <si>
    <t xml:space="preserve"> - 3 декоративных наличника шириной 145 мм;</t>
  </si>
  <si>
    <t xml:space="preserve"> - комплект кронштейнов и крепежных элементов для установки рамы ворот и декоративных наличников.</t>
  </si>
  <si>
    <t>FWO100/145-40</t>
  </si>
  <si>
    <t>FWO100</t>
  </si>
  <si>
    <t xml:space="preserve"> - 2 декоративных наличника шириной 107 мм (боковые наличники);</t>
  </si>
  <si>
    <t xml:space="preserve"> - 1 декоративный наличник шириной 145 мм (верхний наличник);</t>
  </si>
  <si>
    <t>Стандартные цвета декоративных наличников для встроенного монтажа</t>
  </si>
  <si>
    <t>Указанные цвета имеют близкое соответствие шкале RAL</t>
  </si>
  <si>
    <t>Варианты установки комплектов для встроенного монтажа</t>
  </si>
  <si>
    <t>Trend, Classic</t>
  </si>
  <si>
    <t>Монтаж боковых декоративных наличников</t>
  </si>
  <si>
    <t>За проемом</t>
  </si>
  <si>
    <t>В проеме</t>
  </si>
  <si>
    <t>Перед проемом</t>
  </si>
  <si>
    <t>Монтаж верхнего декоративного наличника</t>
  </si>
  <si>
    <t>Внешний вид полотна</t>
  </si>
  <si>
    <t>Состав стандартного комплекта ворот</t>
  </si>
  <si>
    <t>1. Полотно из стальных сэндвич-панелей толщиной 45 мм с защитой от защемления пальцев. На торцы панелей установлены боковые накладки, окрашенные в бело-серый цвет (близкий RAL 9002).</t>
  </si>
  <si>
    <t>2. Верхний и нижний стальные концевые профили. Нижний концевой профиль имеет скрытый монтаж и не виден с внешей стороны ворот.  Верхний профиль окрашен в бело-серый цвет (близкий RAL 9002).</t>
  </si>
  <si>
    <t>3.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</si>
  <si>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4. Нижняя уплотнительная вставка из EPDM-материала с полостью под установку оптосенсоров.</t>
  </si>
  <si>
    <t>6. Промежуточные петли из нержавеющей стали.</t>
  </si>
  <si>
    <t>5. Комплект нижних, боковых и верхних регулируемых роликовых кронштейнов, изготовленных из материалов с высокими антикоррозийными свойствами (нержавеющая сталь, алюминий).</t>
  </si>
  <si>
    <t>7. Система направляющих из горячеоцинкованной стали.</t>
  </si>
  <si>
    <t>8. Система подвешения горизонтальных направляющих CS-1 (высота подвеса 300 мм).</t>
  </si>
  <si>
    <t>9. Комплект оцинкованного крепежа, необходимого для сборки ворот.</t>
  </si>
  <si>
    <t>11. Канат для ручного подъема ворот.</t>
  </si>
  <si>
    <t>12. Пружинный засов.</t>
  </si>
  <si>
    <t>13. Вертикальная или горизонтальная упаковка (в зависимости от комплектации ворот).</t>
  </si>
  <si>
    <t>Пружины растяжения</t>
  </si>
  <si>
    <t>Торсионные пружины</t>
  </si>
  <si>
    <t>14. Торсионный вал с пружинами. Ресурс пружин: 25 000 циклов подъема-опускания.</t>
  </si>
  <si>
    <t>15. Устройства защиты от падения полотна при поломке пружины (храповые муфты).</t>
  </si>
  <si>
    <t xml:space="preserve"> </t>
  </si>
  <si>
    <r>
      <rPr>
        <b/>
        <sz val="11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</si>
  <si>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 </t>
    </r>
    <r>
      <rPr>
        <b/>
        <sz val="11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sz val="11"/>
        <color theme="1"/>
        <rFont val="Calibri"/>
        <family val="2"/>
        <charset val="204"/>
        <scheme val="minor"/>
      </rPr>
      <t xml:space="preserve">: RAL 9016, RAL 8014; </t>
    </r>
    <r>
      <rPr>
        <b/>
        <sz val="11"/>
        <color theme="1"/>
        <rFont val="Calibri"/>
        <family val="2"/>
        <charset val="204"/>
        <scheme val="minor"/>
      </rPr>
      <t xml:space="preserve">L-гофр </t>
    </r>
    <r>
      <rPr>
        <b/>
        <i/>
        <sz val="11"/>
        <color theme="1"/>
        <rFont val="Calibri"/>
        <family val="2"/>
        <charset val="204"/>
        <scheme val="minor"/>
      </rPr>
      <t>smooth</t>
    </r>
    <r>
      <rPr>
        <sz val="11"/>
        <color theme="1"/>
        <rFont val="Calibri"/>
        <family val="2"/>
        <charset val="204"/>
        <scheme val="minor"/>
      </rPr>
      <t xml:space="preserve">: RAL 9016, RAL 7016, ADS 703. </t>
    </r>
  </si>
  <si>
    <t xml:space="preserve">     L-гофр (широкий)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</si>
  <si>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RAL 9016, RAL 8014.</t>
    </r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</si>
  <si>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>: золотой дуб, темный дуб.</t>
    </r>
  </si>
  <si>
    <t>Эффективная теплоизоляция</t>
  </si>
  <si>
    <t>Коэффициент сопротивления теплопередаче ворот Classic 6x3 м составляет 1,00 м2 °C/Bт*, что сопоставимо с характеристиками кирпичной стены толщиной 60 см.</t>
  </si>
  <si>
    <t>Превосходная прочность</t>
  </si>
  <si>
    <t>Испытания проведены в ift Rosenheim GmbH (Германия)</t>
  </si>
  <si>
    <t>Долговечная эксплуатация</t>
  </si>
  <si>
    <t>Панель 45 мм —гарантия стойкости ворот ко взлому и ветровым нагрузкам. Ворота выдерживают нагрузку 700 Па, что соответствует скорости ветра 120 км/час.</t>
  </si>
  <si>
    <t>Панели имеют замкнутый контур стальных листов, которые скреплены между собой в «замок». Это исключает расслоение панелей при нагреве, резком опускании ворот и ударе.</t>
  </si>
  <si>
    <t>Стойкость к коррозии</t>
  </si>
  <si>
    <t>Полотно ворот выдерживает воздействие «соляного тумана» в течение 750 часов. А это соответствует 15 годам эксплуатации в прибрежных зонах и загрязненных промышленных районах.</t>
  </si>
  <si>
    <t>Испытания проведены РУП "Институт БелНИИС", Беларусь</t>
  </si>
  <si>
    <t>Надежная герметизация</t>
  </si>
  <si>
    <t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</t>
  </si>
  <si>
    <t>Гарантированная безопасность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</si>
  <si>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полотна;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</si>
  <si>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Classic </t>
    </r>
  </si>
  <si>
    <t>Прайс-лист на гаражные ворота серии Classic с рисунком сэндвич-панелей микроволна, S-/M-/L-гофр</t>
  </si>
  <si>
    <t>Прайс-лист на гаражные ворота серии Classic с рисунком сэндвич-панелей филенка</t>
  </si>
  <si>
    <t>Преимущества гаражных ворот серии Classic</t>
  </si>
  <si>
    <t>1. Полотно из стальных сэндвич-панелей толщиной 40 мм с защитой от защемления пальцев. На торцы панелей установлены боковые накладки, окрашенные в бело-серый цвет (близкий RAL 9002).</t>
  </si>
  <si>
    <t>3. Боковые и верхняя 1 лепестковые уплотнительные вставки.</t>
  </si>
  <si>
    <t>5. Комплект нижних, боковых и верхних регулируемых роликовых кронштейнов, изготовленных из оцинкованной стали.</t>
  </si>
  <si>
    <t>6. Промежуточные петли из оцинкованной стали.</t>
  </si>
  <si>
    <t>10. Ручка для подъема-опускания ворот.</t>
  </si>
  <si>
    <t>Прайс-лист на гаражные ворота серии Trend с рисунком сэндвич-панелей микроволна, S-/M-/L-гофр</t>
  </si>
  <si>
    <t>Прайс-лист на гаражные ворота серии Trend с рисунком сэндвич-панелей филенка</t>
  </si>
  <si>
    <t>Преимущества гаражных ворот серии Trend</t>
  </si>
  <si>
    <t xml:space="preserve">14. Комплект балансировки полотна ворот с дуплексной системой пружин растяжения (пружина в пружине). </t>
  </si>
  <si>
    <t>Ресурс пружин: 25 000 циклов подъема-опускания.</t>
  </si>
  <si>
    <t>14. Комплект балансировки полотна ворот с дуплексной системой пружин растяжения (пружина в пружине).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</si>
  <si>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
Европейского союза (EN 12604, EN 12453).</t>
  </si>
  <si>
    <t>Промышленные секционные ворота "Алютех"</t>
  </si>
  <si>
    <t>ProTrend</t>
  </si>
  <si>
    <t>ProPlus</t>
  </si>
  <si>
    <t>woodgrain</t>
  </si>
  <si>
    <t>Рисунок снаружи</t>
  </si>
  <si>
    <t>Тиснение снаружи</t>
  </si>
  <si>
    <t>Стандартные цвета</t>
  </si>
  <si>
    <t>Высота панелей</t>
  </si>
  <si>
    <t>500 мм, 
625 мм</t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</si>
  <si>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45 мм. 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</t>
    </r>
    <r>
      <rPr>
        <sz val="11"/>
        <color theme="1"/>
        <rFont val="Calibri"/>
        <family val="2"/>
        <charset val="204"/>
        <scheme val="minor"/>
      </rPr>
      <t xml:space="preserve"> полотна при обрыве тросов в базовой комплектации. </t>
    </r>
  </si>
  <si>
    <t>Технические характеристики промышленных ворот</t>
  </si>
  <si>
    <t>с калиткой</t>
  </si>
  <si>
    <t>без калитки</t>
  </si>
  <si>
    <t>Сопротивление ветровой нагрузке (ГОСТ 31174)</t>
  </si>
  <si>
    <t>Звукоизоляция (ГОСТ 31174)</t>
  </si>
  <si>
    <r>
      <t>¹ показатель расчитан для ворот площадью 25 м</t>
    </r>
    <r>
      <rPr>
        <sz val="11"/>
        <color theme="1"/>
        <rFont val="Calibri"/>
        <family val="2"/>
        <charset val="204"/>
      </rPr>
      <t>². Испытания проведены в ift. Rosenheim GmbH (Германия)</t>
    </r>
  </si>
  <si>
    <t>Технические характеристикисэндвич-панели</t>
  </si>
  <si>
    <t xml:space="preserve">Приведенное сопротивление теплопередаче сэндвич-панели «Алютех», м2°С/Вт </t>
  </si>
  <si>
    <t>Группа горючести (ГОСТ 30244-94)</t>
  </si>
  <si>
    <t>Группа воспламеняемости (ГОСТ 30402-94)</t>
  </si>
  <si>
    <t>Дымообразующая способность (ГОСТ 12.1.044-89)</t>
  </si>
  <si>
    <t>Токсичность продуктов горения (ГОСТ 12.1.044-89)</t>
  </si>
  <si>
    <r>
      <t>Класс А (700 Па)</t>
    </r>
    <r>
      <rPr>
        <sz val="10"/>
        <color theme="1"/>
        <rFont val="Calibri"/>
        <family val="2"/>
        <charset val="204"/>
      </rPr>
      <t>³</t>
    </r>
  </si>
  <si>
    <t>² показатель расчитан для ворот площадью 18 м². Испытания проведены в ift. Rosenheim GmbH (Германия)</t>
  </si>
  <si>
    <t>³ испытания проведены в лаборатории Научно-исследовательского стоительного института (NISI, Болгария)</t>
  </si>
  <si>
    <t>² испытания проведены в лаборатории Научно-исследовательского стоительного института (NISI, Болгария)</t>
  </si>
  <si>
    <t>Стойкость к коррозии элементов полотна ворот (панели, боковые накладки)</t>
  </si>
  <si>
    <t xml:space="preserve">В1¹ </t>
  </si>
  <si>
    <t xml:space="preserve">Г2¹ </t>
  </si>
  <si>
    <t xml:space="preserve">Д2¹ </t>
  </si>
  <si>
    <t xml:space="preserve">Т2¹ </t>
  </si>
  <si>
    <t>² испытания проведены лабораторией РУП "Институт БелНИИС", г. Минск Республика Беларусь</t>
  </si>
  <si>
    <r>
      <t>Класс А (700 Па)</t>
    </r>
    <r>
      <rPr>
        <sz val="11"/>
        <color theme="1"/>
        <rFont val="Calibri"/>
        <family val="2"/>
        <charset val="204"/>
      </rPr>
      <t>²</t>
    </r>
  </si>
  <si>
    <r>
      <t>Масса полотна ворот без усиливающих профилей, кг/м</t>
    </r>
    <r>
      <rPr>
        <sz val="11"/>
        <color theme="1"/>
        <rFont val="Calibri"/>
        <family val="2"/>
        <charset val="204"/>
      </rPr>
      <t>²</t>
    </r>
  </si>
  <si>
    <r>
      <t>750 часов "соляного тумана"</t>
    </r>
    <r>
      <rPr>
        <sz val="11"/>
        <color theme="1"/>
        <rFont val="Calibri"/>
        <family val="2"/>
        <charset val="204"/>
      </rPr>
      <t>≈ 15 лет эксплуатации в прибрежных зонах²</t>
    </r>
  </si>
  <si>
    <t>¹ испытания проведены лабораторией ООО "ЦИС НИИЖБ-Полигон", г. Москва Российская Федерация</t>
  </si>
  <si>
    <t>Монтажные размеры</t>
  </si>
  <si>
    <t>Тип монтажа рекомендуется выбирать, исходя из имеющейся высоты перемычки (параметр Н):</t>
  </si>
  <si>
    <t>Стандартный</t>
  </si>
  <si>
    <t>Низкий</t>
  </si>
  <si>
    <t>Высокий с верхним расположением вала</t>
  </si>
  <si>
    <t>Высокий с нижним расположением вала</t>
  </si>
  <si>
    <t>Вертикальный с верхним расположением вала</t>
  </si>
  <si>
    <t>Вертикальный с нижним расположением вала</t>
  </si>
  <si>
    <t>Наклонный</t>
  </si>
  <si>
    <t>Наклонный низкий</t>
  </si>
  <si>
    <t>Наклонный высокий с верхним расположением вала</t>
  </si>
  <si>
    <t>Наклонный высокий с нижним расположением вала</t>
  </si>
  <si>
    <t>Высота проема + 340</t>
  </si>
  <si>
    <t>Монтажные схемы</t>
  </si>
  <si>
    <t>Промышленные и панорамные секционные ворота "Алютех"</t>
  </si>
  <si>
    <t>ProPlus, ProTrend</t>
  </si>
  <si>
    <t>AluPro, AluTrend, AluTherm</t>
  </si>
  <si>
    <r>
      <t>7000</t>
    </r>
    <r>
      <rPr>
        <sz val="11"/>
        <color theme="1"/>
        <rFont val="Calibri"/>
        <family val="2"/>
        <charset val="204"/>
      </rPr>
      <t>¹</t>
    </r>
  </si>
  <si>
    <t>7000¹</t>
  </si>
  <si>
    <r>
      <t>5335</t>
    </r>
    <r>
      <rPr>
        <sz val="11"/>
        <color theme="1"/>
        <rFont val="Calibri"/>
        <family val="2"/>
        <charset val="204"/>
      </rPr>
      <t>²</t>
    </r>
  </si>
  <si>
    <r>
      <t>5335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</si>
  <si>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>¹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шириной до 8000 мм</t>
    </r>
  </si>
  <si>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по запросу возможно изготовление ворот высотой до 7000 мм</t>
    </r>
  </si>
  <si>
    <t>³по запросу возможно изготовление ворот высотой до 6000 мм</t>
  </si>
  <si>
    <t>Высота перемычки, мм</t>
  </si>
  <si>
    <t>410 
(RM&lt;3000 мм)</t>
  </si>
  <si>
    <r>
      <t>Максимальная высота ворот (RM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</si>
  <si>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r>
      <t>Максимальная ширина ворот (LDB</t>
    </r>
    <r>
      <rPr>
        <b/>
        <sz val="8"/>
        <color theme="1"/>
        <rFont val="Calibri"/>
        <family val="2"/>
        <charset val="204"/>
        <scheme val="minor"/>
      </rPr>
      <t>max</t>
    </r>
    <r>
      <rPr>
        <b/>
        <sz val="11"/>
        <color theme="1"/>
        <rFont val="Calibri"/>
        <family val="2"/>
        <charset val="204"/>
        <scheme val="minor"/>
      </rPr>
      <t>), мм</t>
    </r>
  </si>
  <si>
    <t>430 
(3005&lt;RM&lt;4000)</t>
  </si>
  <si>
    <t>530
(RM&gt;4000)</t>
  </si>
  <si>
    <t>230 (для ворот без калитки)</t>
  </si>
  <si>
    <t>250 (для ворот с калиткой)</t>
  </si>
  <si>
    <t>RM-135</t>
  </si>
  <si>
    <t xml:space="preserve">RM </t>
  </si>
  <si>
    <t>Высокий с нижним 
расположением вала</t>
  </si>
  <si>
    <t>RM+340</t>
  </si>
  <si>
    <t>Вертикальный с нижним 
расположением вала</t>
  </si>
  <si>
    <t>490 
(RM&lt;5335)</t>
  </si>
  <si>
    <t>600 (RM&gt;5335)</t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</si>
  <si>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одновальной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</si>
  <si>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r>
      <t xml:space="preserve">Промышленные секционные ворота "Алютех" с </t>
    </r>
    <r>
      <rPr>
        <b/>
        <sz val="11"/>
        <color rgb="FFFF0000"/>
        <rFont val="Calibri"/>
        <family val="2"/>
        <charset val="204"/>
        <scheme val="minor"/>
      </rPr>
      <t>двухвальной</t>
    </r>
    <r>
      <rPr>
        <sz val="11"/>
        <color theme="1"/>
        <rFont val="Calibri"/>
        <family val="2"/>
        <charset val="204"/>
        <scheme val="minor"/>
      </rPr>
      <t xml:space="preserve"> системой балансировки имеют 10 типов монтжа.</t>
    </r>
  </si>
  <si>
    <t>AluPro, AluTherm</t>
  </si>
  <si>
    <t>Высота проема + 590</t>
  </si>
  <si>
    <t>Высокий с верхним расположением валов</t>
  </si>
  <si>
    <t>Высокий с нижним расположением валов</t>
  </si>
  <si>
    <t>Вертикальный с верхним расположением валов</t>
  </si>
  <si>
    <t>Вертикальный с нижним расположением валов</t>
  </si>
  <si>
    <t>Наклонный высокий с верхним расположением валов</t>
  </si>
  <si>
    <t>Наклонный высокий с нижним расположением валов</t>
  </si>
  <si>
    <t>Высокий с нижним 
расположением валов</t>
  </si>
  <si>
    <t>Вертикальный с нижним 
расположением валов</t>
  </si>
  <si>
    <t>RM+590</t>
  </si>
  <si>
    <t>Min. высота перемычки, мм</t>
  </si>
  <si>
    <r>
      <t>Минимальная перемычка (H</t>
    </r>
    <r>
      <rPr>
        <b/>
        <sz val="8"/>
        <color theme="1"/>
        <rFont val="Calibri"/>
        <family val="2"/>
        <charset val="204"/>
        <scheme val="minor"/>
      </rPr>
      <t>min</t>
    </r>
    <r>
      <rPr>
        <b/>
        <sz val="11"/>
        <color theme="1"/>
        <rFont val="Calibri"/>
        <family val="2"/>
        <charset val="204"/>
        <scheme val="minor"/>
      </rPr>
      <t>), мм</t>
    </r>
  </si>
  <si>
    <t>S-гофр</t>
  </si>
  <si>
    <t>5. Комплект нижних, боковых и верхних регулируемых роликовых кронштейнов, изготовленных из нержавеющей стали.</t>
  </si>
  <si>
    <t>7. Система направляющих из горячеоцинкованной стали для стандартного типа монтажа.</t>
  </si>
  <si>
    <t>11. Устройства защиты от падения полотна при поломке пружины (храповые муфты).</t>
  </si>
  <si>
    <t>12. Устройства защиты от падения полотна при обрыве тросов (специальная конструкция нижних кронштейнов).</t>
  </si>
  <si>
    <t>13. Ручка для подъема-опускания ворот.</t>
  </si>
  <si>
    <t>14. Канат для ручного подъема ворот.</t>
  </si>
  <si>
    <t>15. Пружинный засов.</t>
  </si>
  <si>
    <t>16. Вертикальная или горизонтальная упаковка (в зависимости от комплектации ворот).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</si>
  <si>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ProPlus</t>
    </r>
  </si>
  <si>
    <t>Ворота стандартной высоты, указанной в размерной сетке, изготавливаются из панелей одинаковой высоты. Ворота промежуточных размеров по высоте (шаг 25 мм) изготавливаются из панелей двух различных высота. Разность высот панелей составляет 25 мм.</t>
  </si>
  <si>
    <t>Доступен заказ промежуточных значений ширины и высоты ворот с шагом 5 мм.</t>
  </si>
  <si>
    <t>Доступен заказ промежуточных значений ширины ворот с шагом 5 мм и высоты ворот с шагом 25 мм.</t>
  </si>
  <si>
    <r>
      <t xml:space="preserve">Гаражные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 xml:space="preserve">Trend </t>
    </r>
  </si>
  <si>
    <t>Ворота изготавливаются по запросу. Возможно производство ворот с двухвальной системой балансировки</t>
  </si>
  <si>
    <t>Промышленные ворота шириной 2125-7000 мм и высотой 5210-7000 мм стандартного типа монтажа изготавливаются без запроса</t>
  </si>
  <si>
    <r>
      <t xml:space="preserve">Промышленные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ProTrend</t>
    </r>
  </si>
  <si>
    <t>8. Система подвешения горизонтальных направляющих CS-1 или CS-2 (высота подвеса 300 мм или 500 мм соответственно).</t>
  </si>
  <si>
    <t>Ворота изготавливаются по запросу</t>
  </si>
  <si>
    <t>Коэффициент сопротивления теплопередаче ворот ProPlus 5x5 м составляет 1,06 м2 °C/Bт*, что сопоставимо с характеристиками кирпичной стены толщиной 60 см.</t>
  </si>
  <si>
    <t xml:space="preserve">Боковой и верхний EPDM-уплотнители имеют 2 эластичных лепестка, которые создают дополнительную «воздушную камеру». Регулируемые роликовые кронштейны гарантируют примыкание полотна ворот к проему. </t>
  </si>
  <si>
    <t>Панорамные секционные ворота "Алютех"</t>
  </si>
  <si>
    <t>AluTherm</t>
  </si>
  <si>
    <t xml:space="preserve">Панорамная панель изготовлена из экструдированных алюминиевых профилей, в которые устанавливается светопрозрачные акриловые вставки или композитные сэндвич-панели. Панели окрашиваются полиэфирной порошковой краской. Производство по окраске соответствует требованиям международного стандарта Qualicoat. </t>
  </si>
  <si>
    <t>AluTrend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</si>
  <si>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>с</t>
    </r>
    <r>
      <rPr>
        <b/>
        <i/>
        <sz val="11"/>
        <color theme="1"/>
        <rFont val="Calibri"/>
        <family val="2"/>
        <charset val="204"/>
        <scheme val="minor"/>
      </rPr>
      <t xml:space="preserve"> </t>
    </r>
    <r>
      <rPr>
        <b/>
        <i/>
        <sz val="11"/>
        <color rgb="FF00B050"/>
        <rFont val="Calibri"/>
        <family val="2"/>
        <charset val="204"/>
        <scheme val="minor"/>
      </rPr>
      <t>терморазрывом</t>
    </r>
  </si>
  <si>
    <t xml:space="preserve">AluPro </t>
  </si>
  <si>
    <r>
      <t xml:space="preserve">Профильная система </t>
    </r>
    <r>
      <rPr>
        <b/>
        <i/>
        <sz val="11"/>
        <color rgb="FF00B050"/>
        <rFont val="Calibri"/>
        <family val="2"/>
        <charset val="204"/>
        <scheme val="minor"/>
      </rPr>
      <t xml:space="preserve">без </t>
    </r>
    <r>
      <rPr>
        <b/>
        <i/>
        <sz val="11"/>
        <color theme="1"/>
        <rFont val="Calibri"/>
        <family val="2"/>
        <charset val="204"/>
        <scheme val="minor"/>
      </rPr>
      <t>терморазрыва</t>
    </r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</si>
  <si>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45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</si>
  <si>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Типы полотна панорамных ворот</t>
  </si>
  <si>
    <t>Перечень стандартных цветов</t>
  </si>
  <si>
    <t>АЛП</t>
  </si>
  <si>
    <t>АЛПС</t>
  </si>
  <si>
    <t>ПО</t>
  </si>
  <si>
    <t>В качестве нижней секции применяется сэндвич-панель с рисунком микроволна или S-гофр</t>
  </si>
  <si>
    <t>Опция -  покраска панорамных панелей в цвет по каталогу RAL</t>
  </si>
  <si>
    <t xml:space="preserve">Покраска в перламутровые, светоотражающие цвета, цвета металлик - по запросу. </t>
  </si>
  <si>
    <t>Технические характеристики панорамных ворот</t>
  </si>
  <si>
    <r>
      <t xml:space="preserve">Толщина панели: </t>
    </r>
    <r>
      <rPr>
        <b/>
        <i/>
        <sz val="11"/>
        <color rgb="FFFF0000"/>
        <rFont val="Calibri"/>
        <family val="2"/>
        <charset val="204"/>
        <scheme val="minor"/>
      </rPr>
      <t>40</t>
    </r>
    <r>
      <rPr>
        <b/>
        <i/>
        <sz val="11"/>
        <color theme="1"/>
        <rFont val="Calibri"/>
        <family val="2"/>
        <charset val="204"/>
        <scheme val="minor"/>
      </rPr>
      <t xml:space="preserve"> мм</t>
    </r>
  </si>
  <si>
    <t>AluPro</t>
  </si>
  <si>
    <t>Сопротивление ветровой нагрузке 
(ГОСТ 31174)</t>
  </si>
  <si>
    <t>Масса полотна ворот, кг/м²</t>
  </si>
  <si>
    <t>0,22¹</t>
  </si>
  <si>
    <t>0,29¹</t>
  </si>
  <si>
    <t>0,18¹</t>
  </si>
  <si>
    <t xml:space="preserve">Приведенное сопротивление теплопередаче секционных ворот «Алютех», м2°С/Вт </t>
  </si>
  <si>
    <r>
      <t>Класс А (700 Па)</t>
    </r>
    <r>
      <rPr>
        <sz val="11"/>
        <rFont val="Calibri"/>
        <family val="2"/>
        <charset val="204"/>
      </rPr>
      <t>²</t>
    </r>
  </si>
  <si>
    <r>
      <t>Класс А (21 дБ)</t>
    </r>
    <r>
      <rPr>
        <sz val="11"/>
        <rFont val="Calibri"/>
        <family val="2"/>
        <charset val="204"/>
      </rPr>
      <t>²</t>
    </r>
  </si>
  <si>
    <t xml:space="preserve">Варианты типов полотна </t>
  </si>
  <si>
    <r>
      <rPr>
        <b/>
        <sz val="11"/>
        <color theme="1"/>
        <rFont val="Calibri"/>
        <family val="2"/>
        <charset val="204"/>
        <scheme val="minor"/>
      </rPr>
      <t>АЛП</t>
    </r>
    <r>
      <rPr>
        <sz val="11"/>
        <color theme="1"/>
        <rFont val="Calibri"/>
        <family val="2"/>
        <charset val="204"/>
        <scheme val="minor"/>
      </rPr>
      <t xml:space="preserve"> - полотно ворот целиком состоит из панорамных панелей</t>
    </r>
  </si>
  <si>
    <r>
      <rPr>
        <b/>
        <sz val="11"/>
        <color theme="1"/>
        <rFont val="Calibri"/>
        <family val="2"/>
        <charset val="204"/>
        <scheme val="minor"/>
      </rPr>
      <t>АЛПС</t>
    </r>
    <r>
      <rPr>
        <sz val="11"/>
        <color theme="1"/>
        <rFont val="Calibri"/>
        <family val="2"/>
        <charset val="204"/>
        <scheme val="minor"/>
      </rPr>
      <t xml:space="preserve"> - полотно ворот состоит из панорамных панелей, нижняя секций из сэндвич-панели</t>
    </r>
  </si>
  <si>
    <r>
      <rPr>
        <b/>
        <sz val="11"/>
        <color theme="1"/>
        <rFont val="Calibri"/>
        <family val="2"/>
        <charset val="204"/>
        <scheme val="minor"/>
      </rPr>
      <t>ПО</t>
    </r>
    <r>
      <rPr>
        <sz val="11"/>
        <color theme="1"/>
        <rFont val="Calibri"/>
        <family val="2"/>
        <charset val="204"/>
        <scheme val="minor"/>
      </rPr>
      <t xml:space="preserve"> - одна или несколько секций полотна - панорамные 
(за исключением верхней и нижней)</t>
    </r>
  </si>
  <si>
    <t>+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</si>
  <si>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</si>
  <si>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Варианты заполнения панорамных секций</t>
  </si>
  <si>
    <t>Виды альтернативного заполнения панорамных секций</t>
  </si>
  <si>
    <t>Композитное заполнение 3 мм</t>
  </si>
  <si>
    <t>Композитное заполнение 26 мм</t>
  </si>
  <si>
    <t>Одинарное акриловое заполнение 3 мм</t>
  </si>
  <si>
    <t>Двойное акриловое заполнение 26 мм</t>
  </si>
  <si>
    <t>Тройное акриловое заполнение 26 мм</t>
  </si>
  <si>
    <t>1. Полотно ворот, собранное из панорамных алюминиевых панелей AluPro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</si>
  <si>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 (для ворот без калитки). Нижний концевой профиль имеет скрытый монтаж и не виден с внешней стороны ворот.</t>
  </si>
  <si>
    <t>3. Верхний алюминиевый концевой профиль. Цвет профиля соответствует цвету ворот.</t>
  </si>
  <si>
    <t>4. Боковые и верхняя 2-х лепестковые уплотнительные вставки из EPDM-материала, сохраняющего эластичность при низких температурах и не впитывающего влагу .</t>
  </si>
  <si>
    <t>12.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</si>
  <si>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r>
      <t>Коэффициент сопротивления теплопередаче ворот AluPro 5x5 м составляет 0,22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</si>
  <si>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t>5. Нижняя уплотнительная вставка из EPDM-материала с полостью под установку оптосенсоров.</t>
  </si>
  <si>
    <t>7. Промежуточные петли из нержавеющей стали.</t>
  </si>
  <si>
    <t>8. Система направляющих из горячеоцинкованной стали для стандартного типа монтажа.</t>
  </si>
  <si>
    <t>9. Система подвешения горизонтальных направляющих CS-1 или CS-2 (высота подвеса 300 мм или 500 мм соответственно).</t>
  </si>
  <si>
    <t>10. Комплект оцинкованного крепежа, необходимого для сборки ворот.</t>
  </si>
  <si>
    <t>12. Устройства защиты от падения полотна при поломке пружины (храповые муфты).</t>
  </si>
  <si>
    <t>13. Устройства защиты от падения полотна при обрыве тросов (специальная конструкция нижних кронштейнов). При использовании электропривода на указанные нижние кронштейны устанавливаются микровыключатели, связанные с системой автоматики и отключающие электропривод при возникновении аварийной ситуации для предотвращения сбрасывания тяговых тросов</t>
  </si>
  <si>
    <t>14. Ручка для подъема-опускания ворот.</t>
  </si>
  <si>
    <t>15. Канат для ручного подъема ворот.</t>
  </si>
  <si>
    <t>16. Пружинный засов.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</si>
  <si>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</si>
  <si>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45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</si>
  <si>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Двойное акриловое остекление</t>
  </si>
  <si>
    <t>Толщина: 26 мм</t>
  </si>
  <si>
    <t>Одинарное акриловое остекление</t>
  </si>
  <si>
    <t>Композитная панель</t>
  </si>
  <si>
    <t>Толщина: 3 мм</t>
  </si>
  <si>
    <t>1. Полотно ворот: нижняя панель - сэндвич-панель толщиной 45 мм с рисунками микроволна woodgrain или S-гофр woodgrain; все остальные панели панорамные серии AluPro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</si>
  <si>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Панорамные панели (АЛП)</t>
  </si>
  <si>
    <t>Панорамные панели + нижняя сэндвич-панель (АЛПС)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</si>
  <si>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</si>
  <si>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1. Полотно ворот, собранное из панорамных алюминиевых панелей серии AluTherm (с терморазрывом)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</si>
  <si>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2.  Нижний стальной концевой профиль. Нижний концевой профиль имеет скрытый монтаж и не виден с внешней стороны ворот.</t>
  </si>
  <si>
    <t>Тройное акриловое остекление</t>
  </si>
  <si>
    <t>Толщина: 25 мм</t>
  </si>
  <si>
    <t>1. Полотно ворот: нижняя панель - сэндвич-панель толщиной 45 мм с рисунками микроволна woodgrain или S-гофр woodgrain; все остальные панели - панорамные серии AluTherm  (секции с терморазрывом)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</si>
  <si>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>10.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</si>
  <si>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AluTherm</t>
    </r>
    <r>
      <rPr>
        <sz val="16"/>
        <color theme="1"/>
        <rFont val="Calibri"/>
        <family val="2"/>
        <charset val="204"/>
        <scheme val="minor"/>
      </rPr>
      <t xml:space="preserve">  с комбинированным типом полотна (АЛПС)</t>
    </r>
  </si>
  <si>
    <t>11. При одновальной системе балансировки: торсионный вал с окрашенными пружинами (ресурс  25 000 циклов). При двухвальной системе балансировки: два блока валов, связанных между собой цепными передачами, натяжители цепи. По запросу возможно комплектование ворот пружинами с ресурсом 35.000, 50.000, 75.000 и 100.000 циклов.</t>
  </si>
  <si>
    <r>
      <t>Коэффициент сопротивления теплопередаче ворот AluPro 5x5 м составляет 0,25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</si>
  <si>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0,32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</si>
  <si>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t>Коэффициент сопротивления теплопередаче ворот AluTherm 5x5 м составляет 0,29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 xml:space="preserve"> °C/Bт*.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</si>
  <si>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8014,  RAL 5010. </t>
    </r>
  </si>
  <si>
    <r>
      <t xml:space="preserve">Толщина: </t>
    </r>
    <r>
      <rPr>
        <b/>
        <sz val="11"/>
        <color rgb="FFFF0000"/>
        <rFont val="Calibri"/>
        <family val="2"/>
        <charset val="204"/>
        <scheme val="minor"/>
      </rPr>
      <t>40</t>
    </r>
    <r>
      <rPr>
        <sz val="11"/>
        <color theme="1"/>
        <rFont val="Calibri"/>
        <family val="2"/>
        <charset val="204"/>
        <scheme val="minor"/>
      </rPr>
      <t xml:space="preserve"> мм</t>
    </r>
  </si>
  <si>
    <t>1. Полотно ворот, собранное из панорамных алюминиевых панелей AluTrend с акриловой вставкой 26 мм (один контур герметизации). Панели в составе одних ворот имеют одинаковую высоту и ширину. Боковые накладки на панорамные панели не устанавливаются.</t>
  </si>
  <si>
    <t>5. Нижняя уплотнительная вставка с полостью под установку оптосенсоров.</t>
  </si>
  <si>
    <t>6. Комплект нижних, боковых и верхних регулируемых роликовых кронштейнов, изготовленных из оцинкованной стали.</t>
  </si>
  <si>
    <t>7. Промежуточные петли из оцинкованной стали.</t>
  </si>
  <si>
    <t>11.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</si>
  <si>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из панорамных панелей (АЛП)</t>
    </r>
  </si>
  <si>
    <t>ВНЕШНИЙ ВИД ПОЛОТНА СЕКЦИОННЫХ ВОРОТ</t>
  </si>
  <si>
    <t>L-гофр</t>
  </si>
  <si>
    <t>ПРАЙС-ЛИСТ НА ДОПОЛНИТЕЛЬНЫЕ АКСЕССУАРЫ ДЛЯ СЕКЦИОННЫХ ВОРОТ</t>
  </si>
  <si>
    <t>Артикул</t>
  </si>
  <si>
    <t>Ед. изм.</t>
  </si>
  <si>
    <t>Наименование</t>
  </si>
  <si>
    <t>микроволна / S-гофр</t>
  </si>
  <si>
    <t>М-гофр/L-гофр</t>
  </si>
  <si>
    <t>шт.</t>
  </si>
  <si>
    <t>WDL  
WD</t>
  </si>
  <si>
    <t>PED20</t>
  </si>
  <si>
    <t>к-т</t>
  </si>
  <si>
    <t xml:space="preserve"> +/-</t>
  </si>
  <si>
    <t>WD2028K</t>
  </si>
  <si>
    <r>
      <rPr>
        <b/>
        <sz val="7.5"/>
        <color theme="3"/>
        <rFont val="Calibri"/>
        <family val="2"/>
        <charset val="204"/>
      </rPr>
      <t>Комплект заглушек калиточных</t>
    </r>
    <r>
      <rPr>
        <sz val="7.5"/>
        <color theme="3"/>
        <rFont val="Calibri"/>
        <family val="2"/>
        <charset val="204"/>
      </rPr>
      <t xml:space="preserve">
(полиуретановые заглушки обеспечивают дополнительную герметизацию калиточного проема. Применяются в воротах с рисунком поверхности S-гофр)</t>
    </r>
  </si>
  <si>
    <t>RBI-Kit</t>
  </si>
  <si>
    <t>FPAT-G3</t>
  </si>
  <si>
    <t>м.кв.</t>
  </si>
  <si>
    <t>FPAT-G2</t>
  </si>
  <si>
    <t>FPAP-G2</t>
  </si>
  <si>
    <t>FPAP-G1</t>
  </si>
  <si>
    <t>FP</t>
  </si>
  <si>
    <t>FP-W</t>
  </si>
  <si>
    <t>ASP-P26</t>
  </si>
  <si>
    <t>ACP-P</t>
  </si>
  <si>
    <r>
      <rPr>
        <b/>
        <sz val="7.5"/>
        <color theme="3"/>
        <rFont val="Calibri"/>
        <family val="2"/>
        <charset val="204"/>
      </rPr>
      <t>Альтернативная композитная панель (3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ПВД. Толщина панели 3 мм)</t>
    </r>
  </si>
  <si>
    <t>RLG003K</t>
  </si>
  <si>
    <t>RLI03</t>
  </si>
  <si>
    <t>Замок ригельный для промышленных ворот</t>
  </si>
  <si>
    <t>RM0104-4500</t>
  </si>
  <si>
    <r>
      <rPr>
        <b/>
        <sz val="7.5"/>
        <color theme="3"/>
        <rFont val="Calibri"/>
        <family val="2"/>
        <charset val="204"/>
      </rPr>
      <t xml:space="preserve">Комплект механизма разблокировки </t>
    </r>
    <r>
      <rPr>
        <sz val="7.5"/>
        <color theme="3"/>
        <rFont val="Calibri"/>
        <family val="2"/>
        <charset val="204"/>
      </rPr>
      <t xml:space="preserve">
(используется совместно с реечным элетроприводом. Длина троса составляет 4500 мм)</t>
    </r>
  </si>
  <si>
    <t>RK-6000</t>
  </si>
  <si>
    <t>RK-4500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</si>
  <si>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4500 мм)</t>
    </r>
  </si>
  <si>
    <t>HKU001</t>
  </si>
  <si>
    <r>
      <rPr>
        <b/>
        <sz val="7.5"/>
        <color theme="3"/>
        <rFont val="Calibri"/>
        <family val="2"/>
        <charset val="204"/>
      </rPr>
      <t>Блок ручного подъема ворот</t>
    </r>
    <r>
      <rPr>
        <sz val="7.5"/>
        <color theme="3"/>
        <rFont val="Calibri"/>
        <family val="2"/>
        <charset val="204"/>
      </rPr>
      <t xml:space="preserve">
(используется для ручного подъема ворот высотой более 2 м и площадью полотна до 15 м²)</t>
    </r>
  </si>
  <si>
    <t>CH0501</t>
  </si>
  <si>
    <r>
      <rPr>
        <b/>
        <sz val="7.5"/>
        <color theme="3"/>
        <rFont val="Calibri"/>
        <family val="2"/>
        <charset val="204"/>
      </rPr>
      <t>Редуктор цепной</t>
    </r>
    <r>
      <rPr>
        <sz val="7.5"/>
        <color theme="3"/>
        <rFont val="Calibri"/>
        <family val="2"/>
        <charset val="204"/>
      </rPr>
      <t xml:space="preserve">
(стандартная длина цепи редуктора - 8 м, что позволяет управлять воротами с высотой расположения торсионного вала до 4,5 м)</t>
    </r>
  </si>
  <si>
    <t>C0502</t>
  </si>
  <si>
    <t>м</t>
  </si>
  <si>
    <r>
      <rPr>
        <b/>
        <sz val="7.5"/>
        <color theme="3"/>
        <rFont val="Calibri"/>
        <family val="2"/>
        <charset val="204"/>
      </rPr>
      <t xml:space="preserve">Цепь </t>
    </r>
    <r>
      <rPr>
        <sz val="7.5"/>
        <color theme="3"/>
        <rFont val="Calibri"/>
        <family val="2"/>
        <charset val="204"/>
      </rPr>
      <t xml:space="preserve">
(удлинитель цепи редуктора. Применяется при высоте расположения торсионного вала более 4,5 м)</t>
    </r>
  </si>
  <si>
    <t>AJS</t>
  </si>
  <si>
    <t>FS10x50D</t>
  </si>
  <si>
    <r>
      <rPr>
        <b/>
        <sz val="7.5"/>
        <color theme="3"/>
        <rFont val="Calibri"/>
        <family val="2"/>
        <charset val="204"/>
      </rPr>
      <t xml:space="preserve">Комплект крепежный </t>
    </r>
    <r>
      <rPr>
        <sz val="7.5"/>
        <color theme="3"/>
        <rFont val="Calibri"/>
        <family val="2"/>
        <charset val="204"/>
      </rPr>
      <t xml:space="preserve">
(комплект включает нейлоновые дюбели с вворачиваемыми винтами и шайбами, используется для крепления рамы ворот к проему из бетона, цельного кирпича и других сплошных материалов)</t>
    </r>
  </si>
  <si>
    <t>SPK</t>
  </si>
  <si>
    <t>ELS</t>
  </si>
  <si>
    <r>
      <rPr>
        <b/>
        <sz val="7.5"/>
        <color theme="3"/>
        <rFont val="Calibri"/>
        <family val="2"/>
        <charset val="204"/>
      </rPr>
      <t>Увеличение длины вала под привод</t>
    </r>
    <r>
      <rPr>
        <sz val="7.5"/>
        <color theme="3"/>
        <rFont val="Calibri"/>
        <family val="2"/>
        <charset val="204"/>
      </rPr>
      <t xml:space="preserve">
(при заказе автоматики не из списка ГК "Алютех")</t>
    </r>
  </si>
  <si>
    <t>SP</t>
  </si>
  <si>
    <r>
      <rPr>
        <b/>
        <sz val="7.5"/>
        <color theme="3"/>
        <rFont val="Calibri"/>
        <family val="2"/>
        <charset val="204"/>
      </rPr>
      <t>Усиленная упаковка</t>
    </r>
    <r>
      <rPr>
        <sz val="7.5"/>
        <color theme="3"/>
        <rFont val="Calibri"/>
        <family val="2"/>
        <charset val="204"/>
      </rPr>
      <t xml:space="preserve">
(сэндвич-панели с наружной стороны дополительно защищены двумя листами ДВП. Усиленная упаковка обеспечивает дополнительную защиту ворот при транспортировке и погрузочно-разгрузочных работах )</t>
    </r>
  </si>
  <si>
    <r>
      <rPr>
        <b/>
        <sz val="8"/>
        <color theme="3"/>
        <rFont val="Calibri"/>
        <family val="2"/>
        <charset val="204"/>
      </rPr>
      <t>Двухвальная система балансировки</t>
    </r>
    <r>
      <rPr>
        <sz val="8"/>
        <color theme="3"/>
        <rFont val="Calibri"/>
        <family val="2"/>
        <charset val="204"/>
      </rPr>
      <t xml:space="preserve">
( включает 2 торсионных вала, для передачи крутящего момента между которыми используется цепь, оснащенная натяжителем. Передаточное отношение цепной системы: 1:1. Применяется усиленная комплектация) </t>
    </r>
  </si>
  <si>
    <t>HFWO</t>
  </si>
  <si>
    <r>
      <rPr>
        <b/>
        <sz val="7.5"/>
        <color theme="3"/>
        <rFont val="Calibri"/>
        <family val="2"/>
        <charset val="204"/>
      </rPr>
      <t>Комплект утеплителей для встроенного монтажа</t>
    </r>
    <r>
      <rPr>
        <sz val="7.5"/>
        <color theme="3"/>
        <rFont val="Calibri"/>
        <family val="2"/>
        <charset val="204"/>
      </rPr>
      <t xml:space="preserve">
Применяется для улучшения теплоизоляционных свойств декоративных наличников </t>
    </r>
  </si>
  <si>
    <t>PG-Thermo</t>
  </si>
  <si>
    <t>PG</t>
  </si>
  <si>
    <t>TGL</t>
  </si>
  <si>
    <t>SGL</t>
  </si>
  <si>
    <t>2HR</t>
  </si>
  <si>
    <r>
      <rPr>
        <b/>
        <sz val="7.5"/>
        <color theme="3"/>
        <rFont val="Calibri"/>
        <family val="2"/>
        <charset val="204"/>
      </rPr>
      <t>Дополнительный контур герметизации</t>
    </r>
    <r>
      <rPr>
        <sz val="7.5"/>
        <color theme="3"/>
        <rFont val="Calibri"/>
        <family val="2"/>
        <charset val="204"/>
      </rPr>
      <t xml:space="preserve"> панорамного остекления**
Позволяет устранить вероятность запотевания вставок изнутри, повышает теплоизоляционные свойства ворот</t>
    </r>
  </si>
  <si>
    <t>W050WH</t>
  </si>
  <si>
    <t>W050BR</t>
  </si>
  <si>
    <t>W060WH</t>
  </si>
  <si>
    <t>W060BR</t>
  </si>
  <si>
    <t>W043WH-TG</t>
  </si>
  <si>
    <t>W043WH-CG</t>
  </si>
  <si>
    <t>W043BR-TG</t>
  </si>
  <si>
    <t>W043BR-CG</t>
  </si>
  <si>
    <t>W046</t>
  </si>
  <si>
    <t>W095</t>
  </si>
  <si>
    <t>W085</t>
  </si>
  <si>
    <t>DIC043WH</t>
  </si>
  <si>
    <t>DIC043BR</t>
  </si>
  <si>
    <t>W041-WH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</si>
  <si>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входят: окно размером 486х324 мм и декоративная вставка Cross ("крест")***</t>
    </r>
  </si>
  <si>
    <t>W041-BR</t>
  </si>
  <si>
    <r>
      <rPr>
        <b/>
        <sz val="7.5"/>
        <color theme="3"/>
        <rFont val="Calibri"/>
        <family val="2"/>
        <charset val="204"/>
      </rPr>
      <t>Вставка светопрозрачная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входят: окно размером 486х324 мм и декоративная вставка Cross ("крест")***</t>
    </r>
  </si>
  <si>
    <t>DIS043WH-3</t>
  </si>
  <si>
    <t>DIS043WH-4</t>
  </si>
  <si>
    <t>DIS043BR-3</t>
  </si>
  <si>
    <t>DIS043BR-4</t>
  </si>
  <si>
    <t>W042-WH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</si>
  <si>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белый. В состав позиции входят 3 окна размером 486х324 мм и 3 декоративные вставки с рисунком Sunrise ("восход солнца")***</t>
    </r>
  </si>
  <si>
    <t>W042-BR</t>
  </si>
  <si>
    <r>
      <rPr>
        <b/>
        <sz val="7.5"/>
        <color theme="3"/>
        <rFont val="Calibri"/>
        <family val="2"/>
        <charset val="204"/>
      </rPr>
      <t>Комплект вставок светопрозрачных декоративных Sunburst 3</t>
    </r>
    <r>
      <rPr>
        <sz val="7.5"/>
        <color theme="3"/>
        <rFont val="Calibri"/>
        <family val="2"/>
        <charset val="204"/>
      </rPr>
      <t xml:space="preserve">
(цвет: коричневый. В состав позиции входят 3 окна размером 486х324 мм и 3 декоративные вставки с рисунком Sunrise ("восход солнца")***</t>
    </r>
  </si>
  <si>
    <t>P1012K</t>
  </si>
  <si>
    <r>
      <rPr>
        <b/>
        <sz val="7.5"/>
        <color theme="3"/>
        <rFont val="Calibri"/>
        <family val="2"/>
        <charset val="204"/>
      </rPr>
      <t>Комплект заглушек оконных</t>
    </r>
    <r>
      <rPr>
        <sz val="7.5"/>
        <color theme="3"/>
        <rFont val="Calibri"/>
        <family val="2"/>
        <charset val="204"/>
      </rPr>
      <t xml:space="preserve">
(обеспечивают дополнительную герметизацию в зоне оконной рамы. Применяются в воротах с типом полотна S-, M-гофр )</t>
    </r>
  </si>
  <si>
    <t>VG-368WH</t>
  </si>
  <si>
    <t>Решетка вентиляционная нерегулируемая (белая)</t>
  </si>
  <si>
    <t>VG-368BK</t>
  </si>
  <si>
    <t>Решетка вентиляционная нерегулируемая (черная)</t>
  </si>
  <si>
    <t>VG-368RWH</t>
  </si>
  <si>
    <t>Решетка вентиляционная регулируемая (белая)</t>
  </si>
  <si>
    <t>VG-368RBK</t>
  </si>
  <si>
    <t>Решетка вентиляционная регулируемая (черная)</t>
  </si>
  <si>
    <t>Окраска и защита</t>
  </si>
  <si>
    <t>RAL-OUT</t>
  </si>
  <si>
    <r>
      <rPr>
        <b/>
        <sz val="7.5"/>
        <color theme="3"/>
        <rFont val="Calibri"/>
        <family val="2"/>
        <charset val="204"/>
      </rPr>
      <t>Покраска 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наружной стороны)</t>
    </r>
  </si>
  <si>
    <t>RAL-IN</t>
  </si>
  <si>
    <r>
      <rPr>
        <b/>
        <sz val="7.5"/>
        <color theme="3"/>
        <rFont val="Calibri"/>
        <family val="2"/>
        <charset val="204"/>
      </rPr>
      <t>Покраска сэндвич-панели по каталогу RAL</t>
    </r>
    <r>
      <rPr>
        <sz val="7.5"/>
        <color theme="3"/>
        <rFont val="Calibri"/>
        <family val="2"/>
        <charset val="204"/>
      </rPr>
      <t xml:space="preserve">
(покраска сэндвич-панели с внутренней стороны)</t>
    </r>
  </si>
  <si>
    <r>
      <rPr>
        <b/>
        <sz val="7.5"/>
        <color theme="3"/>
        <rFont val="Calibri"/>
        <family val="2"/>
        <charset val="204"/>
      </rPr>
      <t xml:space="preserve">Покраска панорамной панели по каталогу RAL </t>
    </r>
    <r>
      <rPr>
        <sz val="7.5"/>
        <color theme="3"/>
        <rFont val="Calibri"/>
        <family val="2"/>
        <charset val="204"/>
      </rPr>
      <t xml:space="preserve">
(покраска панорамной панели с двух сторон)</t>
    </r>
  </si>
  <si>
    <t>RAL-AP</t>
  </si>
  <si>
    <r>
      <rPr>
        <b/>
        <sz val="7.5"/>
        <color theme="3"/>
        <rFont val="Calibri"/>
        <family val="2"/>
        <charset val="204"/>
      </rPr>
      <t xml:space="preserve">Покраска альтернативной панели </t>
    </r>
    <r>
      <rPr>
        <sz val="7.5"/>
        <color theme="3"/>
        <rFont val="Calibri"/>
        <family val="2"/>
        <charset val="204"/>
      </rPr>
      <t xml:space="preserve">
(покраска панели с двух сторон)</t>
    </r>
  </si>
  <si>
    <t>RAL-W</t>
  </si>
  <si>
    <t>ANC-1</t>
  </si>
  <si>
    <t>ANC-2</t>
  </si>
  <si>
    <t>RAL-FWO</t>
  </si>
  <si>
    <t>Наценка за усиленные торсионые пружины*</t>
  </si>
  <si>
    <t>до 35 тыс. циклов</t>
  </si>
  <si>
    <t>до 50 тыс. циклов</t>
  </si>
  <si>
    <t>до 75 тыс. циклов</t>
  </si>
  <si>
    <t>до 100 тыс. циклов</t>
  </si>
  <si>
    <t>Телескопические подвесы горизонтальных направляющих</t>
  </si>
  <si>
    <t>CS-1</t>
  </si>
  <si>
    <r>
      <rPr>
        <b/>
        <sz val="7.5"/>
        <color theme="3"/>
        <rFont val="Calibri"/>
        <family val="2"/>
        <charset val="204"/>
      </rPr>
      <t>Телескопическое подвешение типа CS-1</t>
    </r>
    <r>
      <rPr>
        <sz val="7.5"/>
        <color theme="3"/>
        <rFont val="Calibri"/>
        <family val="2"/>
        <charset val="204"/>
      </rPr>
      <t xml:space="preserve">
(высота подвеса составляет 300 мм.
Входит в состав стандартного комплекта гаражных ворот всех типов монтажа и промышленных ворот низкого и наклонного низкого монтажа)</t>
    </r>
  </si>
  <si>
    <t>CS-2</t>
  </si>
  <si>
    <r>
      <rPr>
        <b/>
        <sz val="7.5"/>
        <color theme="3"/>
        <rFont val="Calibri"/>
        <family val="2"/>
        <charset val="204"/>
      </rPr>
      <t>Телескопическое подвешение типа CS-2</t>
    </r>
    <r>
      <rPr>
        <sz val="7.5"/>
        <color theme="3"/>
        <rFont val="Calibri"/>
        <family val="2"/>
        <charset val="204"/>
      </rPr>
      <t xml:space="preserve">
(высота подвеса составляет 500 мм. Входит в состав стандартного комплекта промышленных ворот всех типов монтажа кроме низкого и наклонного низкого)</t>
    </r>
  </si>
  <si>
    <t>CS-3</t>
  </si>
  <si>
    <r>
      <rPr>
        <b/>
        <sz val="7.5"/>
        <color theme="3"/>
        <rFont val="Calibri"/>
        <family val="2"/>
        <charset val="204"/>
      </rPr>
      <t>Телескопическое подвешение типа CS-3</t>
    </r>
    <r>
      <rPr>
        <sz val="7.5"/>
        <color theme="3"/>
        <rFont val="Calibri"/>
        <family val="2"/>
        <charset val="204"/>
      </rPr>
      <t xml:space="preserve">
(высота подвеса составляет 800 мм)</t>
    </r>
  </si>
  <si>
    <t>CS-4</t>
  </si>
  <si>
    <r>
      <rPr>
        <b/>
        <sz val="7.5"/>
        <color theme="3"/>
        <rFont val="Calibri"/>
        <family val="2"/>
        <charset val="204"/>
      </rPr>
      <t>Телескопическое подвешение типа CS-4</t>
    </r>
    <r>
      <rPr>
        <sz val="7.5"/>
        <color theme="3"/>
        <rFont val="Calibri"/>
        <family val="2"/>
        <charset val="204"/>
      </rPr>
      <t xml:space="preserve">
(высота подвеса составляет 1000 мм)</t>
    </r>
  </si>
  <si>
    <t>CS-5</t>
  </si>
  <si>
    <r>
      <rPr>
        <b/>
        <sz val="7.5"/>
        <color theme="3"/>
        <rFont val="Calibri"/>
        <family val="2"/>
        <charset val="204"/>
      </rPr>
      <t>Телескопическое подвешение типа CS-5</t>
    </r>
    <r>
      <rPr>
        <sz val="7.5"/>
        <color theme="3"/>
        <rFont val="Calibri"/>
        <family val="2"/>
        <charset val="204"/>
      </rPr>
      <t xml:space="preserve">
(высота подвеса составляет 1500 мм)</t>
    </r>
  </si>
  <si>
    <t>DP-WF</t>
  </si>
  <si>
    <t>RAL-WF</t>
  </si>
  <si>
    <r>
      <t xml:space="preserve">Приведенные цены указанны на позиции отгружаемые </t>
    </r>
    <r>
      <rPr>
        <b/>
        <u/>
        <sz val="10"/>
        <color theme="3"/>
        <rFont val="Calibri"/>
        <family val="2"/>
        <charset val="204"/>
      </rPr>
      <t>только</t>
    </r>
    <r>
      <rPr>
        <b/>
        <sz val="10"/>
        <color theme="3"/>
        <rFont val="Calibri"/>
        <family val="2"/>
        <charset val="204"/>
      </rPr>
      <t xml:space="preserve"> в составе секционных ворот "Алютех".</t>
    </r>
  </si>
  <si>
    <t xml:space="preserve"> * % рассчитывается от стоимости стандартного комплекта ворот.</t>
  </si>
  <si>
    <t xml:space="preserve"> ** % рассчитывается от стоимости панорамного остекления. </t>
  </si>
  <si>
    <t>*** Установка окон в панелях с рисунком М-гофр и L-гофр должна согласовываться заказчиком в индивидуальном порядке и может выполняться при технической возможности.</t>
  </si>
  <si>
    <t>пружины растяжения</t>
  </si>
  <si>
    <t>Промышленные (45 мм)</t>
  </si>
  <si>
    <t>Гаражные Trend (40 мм)</t>
  </si>
  <si>
    <t>Гаражные Classic (45 мм)</t>
  </si>
  <si>
    <t>Промышленные (40 мм)</t>
  </si>
  <si>
    <t>WDF-40</t>
  </si>
  <si>
    <t>WDL-40  
WD-40</t>
  </si>
  <si>
    <t>WDF</t>
  </si>
  <si>
    <r>
      <rPr>
        <b/>
        <sz val="7.5"/>
        <color theme="3"/>
        <rFont val="Calibri"/>
        <family val="2"/>
        <charset val="204"/>
        <scheme val="minor"/>
      </rPr>
      <t>Устройство экстренного открывания дверей (замок «анти-паник»)</t>
    </r>
    <r>
      <rPr>
        <sz val="7.5"/>
        <color theme="3"/>
        <rFont val="Calibri"/>
        <family val="2"/>
        <charset val="204"/>
        <scheme val="minor"/>
      </rPr>
      <t xml:space="preserve"> 
обеспечивает быструю и безопасную  эвакуацию людей из помещения при возникновении чрезвычайных ситуаций. Если необходимо срочно покинуть здание, достаточно нажать на ручку-штангу с внутренней стороны ворот и встроенная калитка откроется, даже если замок закрыт на все обороты.
</t>
    </r>
  </si>
  <si>
    <t>FP-40</t>
  </si>
  <si>
    <t>FP-40W</t>
  </si>
  <si>
    <r>
      <t xml:space="preserve">Калитка с плоским порогом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доводчик). Калитка устанавливается в ворота шириной до 5000 мм. Высота порога составляет 18 мм (Trend, ProTrend), 20 мм (Classic, ProPlus)</t>
    </r>
  </si>
  <si>
    <t>FP-40G2</t>
  </si>
  <si>
    <t>RLT-40</t>
  </si>
  <si>
    <r>
      <rPr>
        <b/>
        <sz val="7.5"/>
        <color theme="3"/>
        <rFont val="Calibri"/>
        <family val="2"/>
        <charset val="204"/>
      </rPr>
      <t xml:space="preserve">Фальш-панель для ворот с цветом "под дерево" </t>
    </r>
    <r>
      <rPr>
        <sz val="7.5"/>
        <color theme="3"/>
        <rFont val="Calibri"/>
        <family val="2"/>
        <charset val="204"/>
      </rPr>
      <t xml:space="preserve">
(цвет панели снаружи: золотой дуб, темный дуб, вишня; изнутри: RAL 9002. В состав комплекта входят алюминиевые профили обрамления и кронштейны крепления фальш-панели к проему)</t>
    </r>
  </si>
  <si>
    <t>PG-40</t>
  </si>
  <si>
    <r>
      <rPr>
        <b/>
        <sz val="7.5"/>
        <color theme="3"/>
        <rFont val="Calibri"/>
        <family val="2"/>
        <charset val="204"/>
      </rPr>
      <t>Комплект для встроенного монтажа 100/145 мм</t>
    </r>
    <r>
      <rPr>
        <sz val="7.5"/>
        <color theme="3"/>
        <rFont val="Calibri"/>
        <family val="2"/>
        <charset val="204"/>
      </rPr>
      <t xml:space="preserve">
(в состав комплекта входят 2 декоративных наличника шириной 107 мм, 1 декоративный наличник шириной 145 мм, комплект кронштейнов и крепежа для монтажа рамы ворот и декоративных наличников)</t>
    </r>
  </si>
  <si>
    <t>торсионные пружины</t>
  </si>
  <si>
    <t>W043WH-TG40</t>
  </si>
  <si>
    <t>W043WH-CG40</t>
  </si>
  <si>
    <t>W043BR-TG40</t>
  </si>
  <si>
    <t>W043BR-CG40</t>
  </si>
  <si>
    <t>W046-40</t>
  </si>
  <si>
    <t>W095-40</t>
  </si>
  <si>
    <t>W085-40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</si>
  <si>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белый, остекление: прозрачное)
</t>
    </r>
  </si>
  <si>
    <t>W050WH-40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</si>
  <si>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квадратное, цвет рамы: коричневый, остекление: прозрачное)
</t>
    </r>
  </si>
  <si>
    <t>W050BR-40</t>
  </si>
  <si>
    <t>W060WH-40</t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</si>
  <si>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322х45 мм, форма: круглое, цвет рамы: коричневый, остекление: прозрачное)
</t>
    </r>
  </si>
  <si>
    <t>W060BR-40</t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</si>
  <si>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</si>
  <si>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белый, остекление: кристаллическое)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</si>
  <si>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прозрачное)</t>
    </r>
  </si>
  <si>
    <r>
      <rPr>
        <b/>
        <sz val="7"/>
        <color theme="3"/>
        <rFont val="Arial Cyr"/>
        <charset val="204"/>
      </rPr>
      <t>Окно</t>
    </r>
    <r>
      <rPr>
        <sz val="7"/>
        <color theme="3"/>
        <rFont val="Arial CYR"/>
        <charset val="204"/>
      </rPr>
      <t xml:space="preserve">
(размер: 522х322х45 мм, форма: прямоугольное, цвет: коричневый, остекление: кристаллическое)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</si>
  <si>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637х334х45 мм, форма: прямоугольная,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</si>
  <si>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 xml:space="preserve">Вставка светопрозрачная </t>
    </r>
    <r>
      <rPr>
        <sz val="7.5"/>
        <color theme="3"/>
        <rFont val="Calibri"/>
        <family val="2"/>
        <charset val="204"/>
      </rPr>
      <t xml:space="preserve">
(размер: 665х345х45 мм, форма: прямоугольная с закругленными краями, цвет: черный, остекление: прозрачное)***</t>
    </r>
  </si>
  <si>
    <r>
      <rPr>
        <b/>
        <sz val="7.5"/>
        <color theme="3"/>
        <rFont val="Calibri"/>
        <family val="2"/>
        <charset val="204"/>
      </rPr>
      <t>Вставка светопрозрачная</t>
    </r>
    <r>
      <rPr>
        <sz val="7.5"/>
        <color theme="3"/>
        <rFont val="Calibri"/>
        <family val="2"/>
        <charset val="204"/>
      </rPr>
      <t xml:space="preserve">
(размер: 609х203х45 мм, форма: прямоугольная, цвет: черный, остекление: прозрачное)***</t>
    </r>
  </si>
  <si>
    <t>RAL-DF</t>
  </si>
  <si>
    <t>Элементы управления</t>
  </si>
  <si>
    <t>HGI-40.006</t>
  </si>
  <si>
    <t>HGI-40.007</t>
  </si>
  <si>
    <t>PC-Kit</t>
  </si>
  <si>
    <t>Типы монтажа</t>
  </si>
  <si>
    <t>Толщина сэндвич-панелей: 45 мм</t>
  </si>
  <si>
    <t>Опция -  покраска сэндвич-панелей в цвет по каталогу RAL</t>
  </si>
  <si>
    <t>2. Коробка с порогом из экструдированных профилей из алюминиевого сплава. Для уплотнения притвора между полотном и коробкой применяются EPDM-уплотнители.</t>
  </si>
  <si>
    <t>3. Две регулируемые петли, закрепляемые в специальных пазах профиля обрамления полотна и профиля коробки двери.</t>
  </si>
  <si>
    <t>4. Комплект врезного замка с защелкой, цилиндровым механизмом и ключами.</t>
  </si>
  <si>
    <t>5. Комплект нажимных ручек с накладками и крепежом.</t>
  </si>
  <si>
    <r>
      <t xml:space="preserve">При заказе секционных ворот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проема</t>
    </r>
  </si>
  <si>
    <r>
      <rPr>
        <b/>
        <sz val="10"/>
        <color theme="1"/>
        <rFont val="Calibri"/>
        <family val="2"/>
        <charset val="204"/>
        <scheme val="minor"/>
      </rPr>
      <t xml:space="preserve">Микроволна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b/>
        <sz val="10"/>
        <color theme="1"/>
        <rFont val="Calibri"/>
        <family val="2"/>
        <charset val="204"/>
        <scheme val="minor"/>
      </rPr>
      <t xml:space="preserve">, S-гофр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ADS 703. </t>
    </r>
  </si>
  <si>
    <r>
      <rPr>
        <b/>
        <sz val="10"/>
        <color theme="1"/>
        <rFont val="Calibri"/>
        <family val="2"/>
        <charset val="204"/>
        <scheme val="minor"/>
      </rPr>
      <t>S-гофр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M-гофр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), L-гофр (</t>
    </r>
    <r>
      <rPr>
        <b/>
        <i/>
        <sz val="10"/>
        <color theme="1"/>
        <rFont val="Calibri"/>
        <family val="2"/>
        <charset val="204"/>
        <scheme val="minor"/>
      </rPr>
      <t>гладкие</t>
    </r>
    <r>
      <rPr>
        <b/>
        <sz val="10"/>
        <color theme="1"/>
        <rFont val="Calibri"/>
        <family val="2"/>
        <charset val="204"/>
        <scheme val="minor"/>
      </rPr>
      <t>)</t>
    </r>
    <r>
      <rPr>
        <sz val="10"/>
        <color theme="1"/>
        <rFont val="Calibri"/>
        <family val="2"/>
        <charset val="204"/>
        <scheme val="minor"/>
      </rPr>
      <t>: золотой дуб, темный дуб, вишня.</t>
    </r>
  </si>
  <si>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 </t>
    </r>
    <r>
      <rPr>
        <b/>
        <sz val="10"/>
        <color theme="1"/>
        <rFont val="Calibri"/>
        <family val="2"/>
        <charset val="204"/>
        <scheme val="minor"/>
      </rPr>
      <t xml:space="preserve">М-гофр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7016; 
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woodgrain</t>
    </r>
    <r>
      <rPr>
        <sz val="10"/>
        <color theme="1"/>
        <rFont val="Calibri"/>
        <family val="2"/>
        <charset val="204"/>
        <scheme val="minor"/>
      </rPr>
      <t xml:space="preserve">: RAL 9016, RAL 8014; </t>
    </r>
    <r>
      <rPr>
        <b/>
        <sz val="10"/>
        <color theme="1"/>
        <rFont val="Calibri"/>
        <family val="2"/>
        <charset val="204"/>
        <scheme val="minor"/>
      </rPr>
      <t xml:space="preserve">L-гофр </t>
    </r>
    <r>
      <rPr>
        <b/>
        <i/>
        <sz val="10"/>
        <color theme="1"/>
        <rFont val="Calibri"/>
        <family val="2"/>
        <charset val="204"/>
        <scheme val="minor"/>
      </rPr>
      <t>smooth</t>
    </r>
    <r>
      <rPr>
        <sz val="10"/>
        <color theme="1"/>
        <rFont val="Calibri"/>
        <family val="2"/>
        <charset val="204"/>
        <scheme val="minor"/>
      </rPr>
      <t xml:space="preserve">: RAL 9016, RAL 7016, ADS 703. </t>
    </r>
  </si>
  <si>
    <r>
      <t xml:space="preserve">1. Полотно калитки, заполненное сэндвич-панелями толщиной </t>
    </r>
    <r>
      <rPr>
        <b/>
        <sz val="10"/>
        <color rgb="FFFF0000"/>
        <rFont val="Calibri"/>
        <family val="2"/>
        <charset val="204"/>
        <scheme val="minor"/>
      </rPr>
      <t>45 мм</t>
    </r>
    <r>
      <rPr>
        <sz val="10"/>
        <color theme="1"/>
        <rFont val="Calibri"/>
        <family val="2"/>
        <charset val="204"/>
        <scheme val="minor"/>
      </rPr>
      <t>. Рама полотна изготовлена из экструдированных профилей (без терморазрыва) из алюминиевого сплава.</t>
    </r>
  </si>
  <si>
    <t>Возможность производства калитки с размерами, выходящими за стандартную размерную сетку, рассматривается по индивидуальному запросу.</t>
  </si>
  <si>
    <r>
      <t xml:space="preserve">Филенка woodgrain: </t>
    </r>
    <r>
      <rPr>
        <sz val="10"/>
        <rFont val="Calibri"/>
        <family val="2"/>
        <charset val="204"/>
        <scheme val="minor"/>
      </rPr>
      <t>RAL9016, RAL 8014</t>
    </r>
  </si>
  <si>
    <r>
      <t xml:space="preserve">Филенка woodgrain: </t>
    </r>
    <r>
      <rPr>
        <sz val="10"/>
        <rFont val="Calibri"/>
        <family val="2"/>
        <charset val="204"/>
        <scheme val="minor"/>
      </rPr>
      <t>темный дуб, золотой дуб</t>
    </r>
  </si>
  <si>
    <t>Состав стандартного комплекта</t>
  </si>
  <si>
    <r>
      <rPr>
        <b/>
        <sz val="8"/>
        <color theme="3"/>
        <rFont val="Calibri"/>
        <family val="2"/>
        <charset val="204"/>
      </rPr>
      <t xml:space="preserve"> +/-</t>
    </r>
    <r>
      <rPr>
        <sz val="8"/>
        <color theme="3"/>
        <rFont val="Calibri"/>
        <family val="2"/>
        <charset val="204"/>
      </rPr>
      <t xml:space="preserve"> Применяемость опции различна для ворот с комбинированным и панорамным типом полотна. Подробная информация приведена в документе "Описание конструкции и технические данные для монтажа промышленных ворот"</t>
    </r>
  </si>
  <si>
    <r>
      <rPr>
        <b/>
        <sz val="7.5"/>
        <color theme="3"/>
        <rFont val="Calibri"/>
        <family val="2"/>
        <charset val="204"/>
      </rPr>
      <t>Комплект усиливающих профилей*</t>
    </r>
    <r>
      <rPr>
        <sz val="7.5"/>
        <color theme="3"/>
        <rFont val="Calibri"/>
        <family val="2"/>
        <charset val="204"/>
      </rPr>
      <t xml:space="preserve">
В состав комплекта входят усиливающие омега-профили, устанавливаемые на каждую панель ворот. Применяется для увеличения жесткости полотна и стойкости к ветровым и ударным нагрузкам</t>
    </r>
  </si>
  <si>
    <t>Гаражные ворота. Типы монтажа</t>
  </si>
  <si>
    <t>Низкий монтаж (барабан сзади)*</t>
  </si>
  <si>
    <t>Высокий монтаж с верхним расположением вала*</t>
  </si>
  <si>
    <t>Промышленные ворота. Типы монтажа</t>
  </si>
  <si>
    <r>
      <t xml:space="preserve">Наклонный монтаж </t>
    </r>
    <r>
      <rPr>
        <sz val="7.5"/>
        <color theme="3"/>
        <rFont val="Calibri"/>
        <family val="2"/>
        <charset val="204"/>
      </rPr>
      <t>(до 45°)*</t>
    </r>
  </si>
  <si>
    <r>
      <t xml:space="preserve">Наклонный низкий монтаж </t>
    </r>
    <r>
      <rPr>
        <sz val="7.5"/>
        <color theme="3"/>
        <rFont val="Calibri"/>
        <family val="2"/>
        <charset val="204"/>
      </rPr>
      <t>(до 45°)*</t>
    </r>
  </si>
  <si>
    <t>Наклонный высокий с верхним расположением вала (до 45°)*</t>
  </si>
  <si>
    <t>Наклонный высокий с нижним расположением вала (до 45°)*</t>
  </si>
  <si>
    <t>Высокий монтаж с нижним расположением вала*</t>
  </si>
  <si>
    <t>Вертикальный монтаж с верхним расположением вала*</t>
  </si>
  <si>
    <t>Вертикальный монтаж с нижним расположением вала*</t>
  </si>
  <si>
    <r>
      <rPr>
        <b/>
        <sz val="7.5"/>
        <color theme="3"/>
        <rFont val="Calibri"/>
        <family val="2"/>
        <charset val="204"/>
      </rPr>
      <t>Покраска декоративных наличников встроенного монтажа</t>
    </r>
    <r>
      <rPr>
        <sz val="7.5"/>
        <color theme="3"/>
        <rFont val="Calibri"/>
        <family val="2"/>
        <charset val="204"/>
      </rPr>
      <t xml:space="preserve">
(по каталогу RAL)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</si>
  <si>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&lt;= 3 м</t>
    </r>
    <r>
      <rPr>
        <sz val="7.5"/>
        <color theme="3"/>
        <rFont val="Calibri"/>
        <family val="2"/>
        <charset val="204"/>
      </rPr>
      <t xml:space="preserve">
(для ворот высотой &lt;= 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</si>
  <si>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r>
      <rPr>
        <b/>
        <sz val="7.5"/>
        <color theme="3"/>
        <rFont val="Calibri"/>
        <family val="2"/>
        <charset val="204"/>
      </rPr>
      <t>Комплект для особо влажных помещений &gt; 3 м</t>
    </r>
    <r>
      <rPr>
        <sz val="7.5"/>
        <color theme="3"/>
        <rFont val="Calibri"/>
        <family val="2"/>
        <charset val="204"/>
      </rPr>
      <t xml:space="preserve">
(для ворот высотой &gt;3 м. Состав комплекта: комплект нержавеющего крепежа; нержавеющий трос; комплект направляющих с защитным покрытием; ролики с нержавеющими осями; светопрозрачные акриловые вставки с двумя контурами герметизации (при наличии панорамных секций)</t>
    </r>
  </si>
  <si>
    <t>RAL-WD</t>
  </si>
  <si>
    <t>M-гофр</t>
  </si>
  <si>
    <t xml:space="preserve">   АЛП</t>
  </si>
  <si>
    <t>ВНЕШНИЙ ВИД ПОЛОТНА ГАРАЖНЫХ ВОРОТ</t>
  </si>
  <si>
    <t>ЦВЕТ:</t>
  </si>
  <si>
    <t>Золотой дуб</t>
  </si>
  <si>
    <t>Темный дуб</t>
  </si>
  <si>
    <t>Номер комплекта</t>
  </si>
  <si>
    <t>Состав комплекта</t>
  </si>
  <si>
    <t>Размер ворот</t>
  </si>
  <si>
    <t>Комплект ворот № 1</t>
  </si>
  <si>
    <t>2500х2125</t>
  </si>
  <si>
    <t>Комплект ворот № 10</t>
  </si>
  <si>
    <t>Комплект для автоматизации ASG600/3KIT-L</t>
  </si>
  <si>
    <t xml:space="preserve">
Комплект для автоматизации Comfort 50</t>
  </si>
  <si>
    <t>Комплект ворот № 2</t>
  </si>
  <si>
    <t>2500х2250</t>
  </si>
  <si>
    <t>Комплект ворот № 11</t>
  </si>
  <si>
    <t>Комплект ворот № 3</t>
  </si>
  <si>
    <t>2500х2500</t>
  </si>
  <si>
    <t>Комплект ворот № 12</t>
  </si>
  <si>
    <t>Комплект ворот № 4</t>
  </si>
  <si>
    <t>2750x2125</t>
  </si>
  <si>
    <t>Комплект ворот № 13</t>
  </si>
  <si>
    <t>Комплект ворот № 5</t>
  </si>
  <si>
    <t>2750x2250</t>
  </si>
  <si>
    <t>Комплект ворот № 14</t>
  </si>
  <si>
    <t>Комплект ворот № 6</t>
  </si>
  <si>
    <t>2750x2500</t>
  </si>
  <si>
    <t>Комплект ворот № 15</t>
  </si>
  <si>
    <t>Комплект ворот № 7</t>
  </si>
  <si>
    <t>3000x2125</t>
  </si>
  <si>
    <t>Комплект ворот № 16</t>
  </si>
  <si>
    <t>Комплект ворот № 8</t>
  </si>
  <si>
    <t>3000х2250</t>
  </si>
  <si>
    <t>Комплект ворот № 17</t>
  </si>
  <si>
    <t>Комплект ворот № 9</t>
  </si>
  <si>
    <t>3000х2500</t>
  </si>
  <si>
    <t>Комплект ворот № 18</t>
  </si>
  <si>
    <t xml:space="preserve">
Комплект для автоматизации Comfort 60</t>
  </si>
  <si>
    <t>Комплект ворот № 19</t>
  </si>
  <si>
    <t>Комплект ворот № 28</t>
  </si>
  <si>
    <t xml:space="preserve">
Комплект для автоматизации ASG600/3KIT-L</t>
  </si>
  <si>
    <t>Комплект ворот № 20</t>
  </si>
  <si>
    <t>Комплект ворот № 29</t>
  </si>
  <si>
    <t>Комплект ворот № 21</t>
  </si>
  <si>
    <t>Комплект ворот № 30</t>
  </si>
  <si>
    <t>Комплект ворот № 22</t>
  </si>
  <si>
    <t>2750х2125</t>
  </si>
  <si>
    <t>Комплект ворот № 31</t>
  </si>
  <si>
    <t>Комплект ворот № 23</t>
  </si>
  <si>
    <t>2750х2250</t>
  </si>
  <si>
    <t>Комплект ворот № 32</t>
  </si>
  <si>
    <t>Комплект ворот № 24</t>
  </si>
  <si>
    <t>2750х2500</t>
  </si>
  <si>
    <t>Комплект ворот № 33</t>
  </si>
  <si>
    <t>Комплект ворот № 25</t>
  </si>
  <si>
    <t>Комплект ворот № 34</t>
  </si>
  <si>
    <t>Комплект ворот № 26</t>
  </si>
  <si>
    <t>Комплект ворот № 35</t>
  </si>
  <si>
    <t>Комплект ворот № 27</t>
  </si>
  <si>
    <t>Комплект ворот № 36</t>
  </si>
  <si>
    <t>Дополнительные опции для ворот по акции "Ворота для комфорта"</t>
  </si>
  <si>
    <t>№</t>
  </si>
  <si>
    <t>Замок ригельный для гаражных ворот</t>
  </si>
  <si>
    <t>Трос разблокировки</t>
  </si>
  <si>
    <t>Индивидуальные скидки клиентов на акционные комплекты продукции (ворота+автоматика) не распространяются</t>
  </si>
  <si>
    <t xml:space="preserve">Комплект механизма разблокировки </t>
  </si>
  <si>
    <t>Телескопическое подвешение CS-2</t>
  </si>
  <si>
    <t>Телескопическое подвешение CS-3</t>
  </si>
  <si>
    <t>Телескопическое подвешение CS-4</t>
  </si>
  <si>
    <t>Комплект крепежный</t>
  </si>
  <si>
    <t>Трос разблокировки Special 302</t>
  </si>
  <si>
    <r>
      <rPr>
        <b/>
        <sz val="9"/>
        <rFont val="Calibri"/>
        <family val="2"/>
        <charset val="204"/>
        <scheme val="minor"/>
      </rPr>
      <t>Антрацит</t>
    </r>
    <r>
      <rPr>
        <sz val="9"/>
        <rFont val="Calibri"/>
        <family val="2"/>
        <charset val="204"/>
        <scheme val="minor"/>
      </rPr>
      <t xml:space="preserve"> (ADS 703)</t>
    </r>
  </si>
  <si>
    <t>S-гофр woodgrain</t>
  </si>
  <si>
    <t>S-гофр smooth (гладкая)</t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</si>
  <si>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woodgrain</t>
    </r>
    <r>
      <rPr>
        <b/>
        <sz val="10"/>
        <rFont val="Calibri"/>
        <family val="2"/>
        <charset val="204"/>
        <scheme val="minor"/>
      </rPr>
      <t>: RAL 9016, RAL 8014, ADS 703</t>
    </r>
  </si>
  <si>
    <t>Размер ворот, мм</t>
  </si>
  <si>
    <t>Цена</t>
  </si>
  <si>
    <t>АВТОМАТИЗИРОВАННЫЕ ГАРАЖНЫЕ ВОРОТА "АЛЮТЕХ" СЕРИИ CLASSIC с пружинами растяжения (S-гофр)</t>
  </si>
  <si>
    <r>
      <t xml:space="preserve">АКЦИЯ </t>
    </r>
    <r>
      <rPr>
        <b/>
        <sz val="14"/>
        <color indexed="10"/>
        <rFont val="Calibri"/>
        <family val="2"/>
        <charset val="204"/>
      </rPr>
      <t>"ВОРОТА ДЛЯ КОМФОРТА"</t>
    </r>
  </si>
  <si>
    <t xml:space="preserve">Ворота серии Classic (растяж.), S-гофр woodgrain, 
RAL 8014 / RAL 9016 / ADS 703 </t>
  </si>
  <si>
    <t xml:space="preserve">Ворота серии Classic (растяж.), S-гофр, 
RAL 8014 / RAL 9016 / ADS 703 </t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</si>
  <si>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</si>
  <si>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ПРАЙС-ЛИСТ НА ГАРАЖНЫЕ ВОРОТА CLASSIC С АВТОМАТИКОЙ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</si>
  <si>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t>Ворота серии Classic (растяж.), S-гофр гладкая,
 золотой дуб или темный дуб</t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</si>
  <si>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MARANTEC</t>
    </r>
  </si>
  <si>
    <r>
      <rPr>
        <b/>
        <sz val="10"/>
        <rFont val="Calibri"/>
        <family val="2"/>
        <charset val="204"/>
        <scheme val="minor"/>
      </rPr>
      <t>ПРАЙС-ЛИСТ НА ГАРАЖНЫЕ ВОРОТА CLASSIC С АВТОМАТИКОЙ</t>
    </r>
    <r>
      <rPr>
        <b/>
        <sz val="10"/>
        <color theme="3"/>
        <rFont val="Calibri"/>
        <family val="2"/>
        <charset val="204"/>
        <scheme val="minor"/>
      </rPr>
      <t xml:space="preserve"> </t>
    </r>
    <r>
      <rPr>
        <b/>
        <sz val="10"/>
        <color rgb="FFFF0000"/>
        <rFont val="Calibri"/>
        <family val="2"/>
        <charset val="204"/>
        <scheme val="minor"/>
      </rPr>
      <t>AN-MOTORS</t>
    </r>
  </si>
  <si>
    <r>
      <t xml:space="preserve">S-гофр </t>
    </r>
    <r>
      <rPr>
        <b/>
        <i/>
        <sz val="10"/>
        <rFont val="Calibri"/>
        <family val="2"/>
        <charset val="204"/>
        <scheme val="minor"/>
      </rPr>
      <t>smooth (гладкая)</t>
    </r>
    <r>
      <rPr>
        <b/>
        <sz val="10"/>
        <rFont val="Calibri"/>
        <family val="2"/>
        <charset val="204"/>
        <scheme val="minor"/>
      </rPr>
      <t>: золотой дуб, темный дуб</t>
    </r>
  </si>
  <si>
    <r>
      <rPr>
        <b/>
        <sz val="9"/>
        <rFont val="Calibri"/>
        <family val="2"/>
        <charset val="204"/>
        <scheme val="minor"/>
      </rPr>
      <t xml:space="preserve">Белый  </t>
    </r>
    <r>
      <rPr>
        <sz val="9"/>
        <rFont val="Calibri"/>
        <family val="2"/>
        <charset val="204"/>
        <scheme val="minor"/>
      </rPr>
      <t xml:space="preserve">
(близкий RAL 9016)</t>
    </r>
  </si>
  <si>
    <r>
      <rPr>
        <b/>
        <sz val="9"/>
        <rFont val="Calibri"/>
        <family val="2"/>
        <charset val="204"/>
        <scheme val="minor"/>
      </rPr>
      <t>Коричневый</t>
    </r>
    <r>
      <rPr>
        <sz val="9"/>
        <rFont val="Calibri"/>
        <family val="2"/>
        <charset val="204"/>
        <scheme val="minor"/>
      </rPr>
      <t xml:space="preserve">
(близкий RAL 8014)</t>
    </r>
  </si>
  <si>
    <t>1.1 Описание конструкции гаражных секционных ворот</t>
  </si>
  <si>
    <t>1.2 Типы монтажа гаражных секционных ворот</t>
  </si>
  <si>
    <t>1.3 Встроенный монтаж гаражных секционных ворот</t>
  </si>
  <si>
    <t>2.1 Описание конструкции промышленных секционных ворот</t>
  </si>
  <si>
    <t>2.2 Описание конструкции панорамных секционных ворот</t>
  </si>
  <si>
    <t>2.3 Типы монтажа промышленных и панорамных ворот с одновальной системой балансировки</t>
  </si>
  <si>
    <t>2.4 Типы монтажа промышленных и панорамных ворот с двухвальной системой балансировки</t>
  </si>
  <si>
    <t>2.5 Прайс-лист на промышленные ворота серии ProPlus</t>
  </si>
  <si>
    <t>2.6 Прайс-лист на промышленные ворота серии ProTrend</t>
  </si>
  <si>
    <t>2.7 Прайс-лист на панорамные ворота серии AluPro (тип полотна АЛП)</t>
  </si>
  <si>
    <t>2.8 Прайс-лист на панорамные ворота серии AluPro (тип полотна АЛПС)</t>
  </si>
  <si>
    <t>2.9 Прайс-лист на панорамные ворота серии AluTherm (тип полотна АЛП)</t>
  </si>
  <si>
    <t>2.10 Прайс-лист на панорамные ворота серии AluTherm (тип полотна АЛПC)</t>
  </si>
  <si>
    <t>1. Гаражные секционные ворота "Алютех"</t>
  </si>
  <si>
    <t>2. Промышленные и панорамные секционные ворота "Алютех"</t>
  </si>
  <si>
    <t>3. Дверь боковая "Алютех"</t>
  </si>
  <si>
    <t>HKU-002</t>
  </si>
  <si>
    <t>Окна, вентиляционные решетки, панорамное остекление</t>
  </si>
  <si>
    <t>RAL-PFP</t>
  </si>
  <si>
    <r>
      <rPr>
        <b/>
        <sz val="7.5"/>
        <color theme="3"/>
        <rFont val="Calibri"/>
        <family val="2"/>
        <charset val="204"/>
      </rPr>
      <t xml:space="preserve">Доводчик </t>
    </r>
    <r>
      <rPr>
        <sz val="7.5"/>
        <color theme="3"/>
        <rFont val="Calibri"/>
        <family val="2"/>
        <charset val="204"/>
      </rPr>
      <t xml:space="preserve">
(рычажного типа)</t>
    </r>
  </si>
  <si>
    <t>Фальш-панели</t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</si>
  <si>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</si>
  <si>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</si>
  <si>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белый. Применяется совместно с окнами арт. W043WH-TG, W043WH-TG40, W043WH-CG, W043WH-CG40)</t>
    </r>
  </si>
  <si>
    <r>
      <rPr>
        <b/>
        <sz val="7.5"/>
        <color theme="3"/>
        <rFont val="Calibri"/>
        <family val="2"/>
        <charset val="204"/>
      </rPr>
      <t>Вставка декоративная Cross</t>
    </r>
    <r>
      <rPr>
        <sz val="7.5"/>
        <color theme="3"/>
        <rFont val="Calibri"/>
        <family val="2"/>
        <charset val="204"/>
      </rPr>
      <t xml:space="preserve">
(цвет: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</si>
  <si>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3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</si>
  <si>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r>
      <rPr>
        <b/>
        <sz val="8"/>
        <color theme="3"/>
        <rFont val="Calibri"/>
        <family val="2"/>
        <charset val="204"/>
      </rPr>
      <t>Комплект вставок декоративных Sunrise 4</t>
    </r>
    <r>
      <rPr>
        <sz val="8"/>
        <color theme="3"/>
        <rFont val="Calibri"/>
        <family val="2"/>
        <charset val="204"/>
      </rPr>
      <t xml:space="preserve">
(комплект из 4 вставок, цвет: коричневый. Применяется совместно с окнами арт. W043BR-TG,  W043BR-TG40, W043BR-CG, W043BR-CG40)</t>
    </r>
  </si>
  <si>
    <t xml:space="preserve">  +/-</t>
  </si>
  <si>
    <t xml:space="preserve">16. Вертикальная упаковка (в зависимости от комплектации ворот). </t>
  </si>
  <si>
    <t>17. Вертикальная упаковка (в зависимости от комплектации ворот).</t>
  </si>
  <si>
    <t>16. Вертикальная упаковка (в зависимости от комплектации ворот).</t>
  </si>
  <si>
    <t>2.  Нижний алюминиевый концевой профиль.</t>
  </si>
  <si>
    <t>6. Комплект нижних, боковых и верхних регулируемых роликовых кронштейнов. Боковые и верхние кронштейны - из нержавеющей стали, нижние - из оцинкованной стали.</t>
  </si>
  <si>
    <t>1. Полотно ворот: нижняя панель - сэндвич-панель толщиной 40 мм с рисунками микроволна woodgrain или S-гофр woodgrain; все остальные панели панорамные серии AluTrend (секции без терморазрыва) с акриловой вставкой толщиной 26 мм (один контур герметизации). На торцы сэндвич-панелей установлены боковые накладки, окрашенные в бело-серый цвет (близкий RAL 9002).</t>
  </si>
  <si>
    <t xml:space="preserve">Содержание </t>
  </si>
  <si>
    <t>P-1502Kit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</si>
  <si>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</t>
    </r>
    <r>
      <rPr>
        <b/>
        <sz val="11"/>
        <color theme="1"/>
        <rFont val="Calibri"/>
        <family val="2"/>
        <charset val="204"/>
        <scheme val="minor"/>
      </rPr>
      <t/>
    </r>
  </si>
  <si>
    <t>3.1 Описание конструкции калитки в фасаде</t>
  </si>
  <si>
    <t>3.2 Прайс-лист на калитку в фасаде</t>
  </si>
  <si>
    <t>4. Дополнительные опции для секционных ворот и калитки в фасаде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</si>
  <si>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40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>Наружный и внутренний стальные листы панелей соединены между собой, что обеспечивает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</t>
    </r>
    <r>
      <rPr>
        <sz val="11"/>
        <color theme="1"/>
        <rFont val="Calibri"/>
        <family val="2"/>
        <charset val="204"/>
        <scheme val="minor"/>
      </rPr>
      <t xml:space="preserve">; 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>;
- широкие возможности установки благодаря</t>
    </r>
    <r>
      <rPr>
        <b/>
        <u/>
        <sz val="11"/>
        <color theme="1"/>
        <rFont val="Calibri"/>
        <family val="2"/>
        <charset val="204"/>
        <scheme val="minor"/>
      </rPr>
      <t xml:space="preserve"> выдвижению рамы ворот в проем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>торсионный</t>
    </r>
    <r>
      <rPr>
        <sz val="11"/>
        <color theme="1"/>
        <rFont val="Calibri"/>
        <family val="2"/>
        <charset val="204"/>
        <scheme val="minor"/>
      </rPr>
      <t xml:space="preserve"> 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безупречная безопасность в воротах базовой комплектации: </t>
    </r>
    <r>
      <rPr>
        <b/>
        <u/>
        <sz val="11"/>
        <color theme="1"/>
        <rFont val="Calibri"/>
        <family val="2"/>
        <charset val="204"/>
        <scheme val="minor"/>
      </rPr>
      <t>защита от защемления, пореза, зацепа, падения полотна при поломке пружины</t>
    </r>
    <r>
      <rPr>
        <sz val="11"/>
        <color theme="1"/>
        <rFont val="Calibri"/>
        <family val="2"/>
        <charset val="204"/>
        <scheme val="minor"/>
      </rPr>
      <t xml:space="preserve">. 
</t>
    </r>
  </si>
  <si>
    <r>
      <rPr>
        <b/>
        <sz val="11"/>
        <color theme="1"/>
        <rFont val="Calibri"/>
        <family val="2"/>
        <charset val="204"/>
        <scheme val="minor"/>
      </rPr>
      <t xml:space="preserve">Теплые, коррозионностойкие, прочные ворота:
- </t>
    </r>
    <r>
      <rPr>
        <sz val="11"/>
        <color theme="1"/>
        <rFont val="Calibri"/>
        <family val="2"/>
        <charset val="204"/>
        <scheme val="minor"/>
      </rPr>
      <t>полотно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из сэндвич-панелей толщиной </t>
    </r>
    <r>
      <rPr>
        <b/>
        <u/>
        <sz val="11"/>
        <color theme="1"/>
        <rFont val="Calibri"/>
        <family val="2"/>
        <charset val="204"/>
        <scheme val="minor"/>
      </rPr>
      <t xml:space="preserve">45 мм. Полиуретановое декоративное покрытие с частицами полиамида. </t>
    </r>
    <r>
      <rPr>
        <sz val="11"/>
        <color theme="1"/>
        <rFont val="Calibri"/>
        <family val="2"/>
        <charset val="204"/>
        <scheme val="minor"/>
      </rPr>
      <t xml:space="preserve">Наружный и внутренний стальные листы панелей соенинены между собой, что обеспечивает </t>
    </r>
    <r>
      <rPr>
        <b/>
        <u/>
        <sz val="11"/>
        <color theme="1"/>
        <rFont val="Calibri"/>
        <family val="2"/>
        <charset val="204"/>
        <scheme val="minor"/>
      </rPr>
      <t xml:space="preserve">защиту от расслоения панелей. </t>
    </r>
    <r>
      <rPr>
        <sz val="11"/>
        <color theme="1"/>
        <rFont val="Calibri"/>
        <family val="2"/>
        <charset val="204"/>
        <scheme val="minor"/>
      </rPr>
      <t xml:space="preserve">Наполнитель секций - </t>
    </r>
    <r>
      <rPr>
        <b/>
        <u/>
        <sz val="11"/>
        <color theme="1"/>
        <rFont val="Calibri"/>
        <family val="2"/>
        <charset val="204"/>
        <scheme val="minor"/>
      </rPr>
      <t>пенополиуретан без фреона;</t>
    </r>
    <r>
      <rPr>
        <sz val="11"/>
        <color theme="1"/>
        <rFont val="Calibri"/>
        <family val="2"/>
        <charset val="204"/>
        <scheme val="minor"/>
      </rPr>
      <t xml:space="preserve">
- петли и регулируемые кронштейны из </t>
    </r>
    <r>
      <rPr>
        <b/>
        <u/>
        <sz val="11"/>
        <color theme="1"/>
        <rFont val="Calibri"/>
        <family val="2"/>
        <charset val="204"/>
        <scheme val="minor"/>
      </rPr>
      <t>нержавеющей стали</t>
    </r>
    <r>
      <rPr>
        <sz val="11"/>
        <color theme="1"/>
        <rFont val="Calibri"/>
        <family val="2"/>
        <charset val="204"/>
        <scheme val="minor"/>
      </rPr>
      <t xml:space="preserve">;
 - </t>
    </r>
    <r>
      <rPr>
        <b/>
        <u/>
        <sz val="11"/>
        <color theme="1"/>
        <rFont val="Calibri"/>
        <family val="2"/>
        <charset val="204"/>
        <scheme val="minor"/>
      </rPr>
      <t>система направляющих 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выбор системы балансировки: </t>
    </r>
    <r>
      <rPr>
        <b/>
        <u/>
        <sz val="11"/>
        <color theme="1"/>
        <rFont val="Calibri"/>
        <family val="2"/>
        <charset val="204"/>
        <scheme val="minor"/>
      </rPr>
      <t xml:space="preserve">торсионный </t>
    </r>
    <r>
      <rPr>
        <sz val="11"/>
        <color theme="1"/>
        <rFont val="Calibri"/>
        <family val="2"/>
        <charset val="204"/>
        <scheme val="minor"/>
      </rPr>
      <t xml:space="preserve">механизм или пружины </t>
    </r>
    <r>
      <rPr>
        <b/>
        <u/>
        <sz val="11"/>
        <color theme="1"/>
        <rFont val="Calibri"/>
        <family val="2"/>
        <charset val="204"/>
        <scheme val="minor"/>
      </rPr>
      <t>растяжения</t>
    </r>
    <r>
      <rPr>
        <sz val="11"/>
        <color theme="1"/>
        <rFont val="Calibri"/>
        <family val="2"/>
        <charset val="204"/>
        <scheme val="minor"/>
      </rPr>
      <t xml:space="preserve">. Ресурс пружин: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>;
- устройства</t>
    </r>
    <r>
      <rPr>
        <b/>
        <u/>
        <sz val="11"/>
        <color theme="1"/>
        <rFont val="Calibri"/>
        <family val="2"/>
        <charset val="204"/>
        <scheme val="minor"/>
      </rPr>
      <t xml:space="preserve"> защиты от падения полотна </t>
    </r>
    <r>
      <rPr>
        <sz val="11"/>
        <color theme="1"/>
        <rFont val="Calibri"/>
        <family val="2"/>
        <charset val="204"/>
        <scheme val="minor"/>
      </rPr>
      <t xml:space="preserve">при поломке торсионных пружин, секции с </t>
    </r>
    <r>
      <rPr>
        <b/>
        <u/>
        <sz val="11"/>
        <color theme="1"/>
        <rFont val="Calibri"/>
        <family val="2"/>
        <charset val="204"/>
        <scheme val="minor"/>
      </rPr>
      <t>защитой от защемления</t>
    </r>
    <r>
      <rPr>
        <sz val="11"/>
        <color theme="1"/>
        <rFont val="Calibri"/>
        <family val="2"/>
        <charset val="204"/>
        <scheme val="minor"/>
      </rPr>
      <t>, качественно обработанные детали и комплектующие.</t>
    </r>
  </si>
  <si>
    <t>⁴ Испытания проведены в центре «Минскстройиспытания»</t>
  </si>
  <si>
    <t>Встроенный монтаж применяется для проемов типа «туннель» - проемы без боковых заплечиков и верхней перемычки, либо размеры заплечиков / перемычки недостаточны для установки секционных ворот</t>
  </si>
  <si>
    <t>FWO100/145-40,
FWO145/145-40</t>
  </si>
  <si>
    <r>
      <t xml:space="preserve">Возможен вариант </t>
    </r>
    <r>
      <rPr>
        <b/>
        <i/>
        <u/>
        <sz val="12"/>
        <color rgb="FF00B050"/>
        <rFont val="Calibri"/>
        <family val="2"/>
        <charset val="204"/>
        <scheme val="minor"/>
      </rPr>
      <t xml:space="preserve">комбинированного </t>
    </r>
    <r>
      <rPr>
        <i/>
        <sz val="12"/>
        <color rgb="FF00B050"/>
        <rFont val="Calibri"/>
        <family val="2"/>
        <charset val="204"/>
        <scheme val="minor"/>
      </rPr>
      <t>монтажа 
(сочетание нескольких способов установки наличников для одних ворот)</t>
    </r>
  </si>
  <si>
    <t>2. Верхний и нижний стальные концевые профили. Нижний концевой профиль имеет скрытый монтаж и не виден с внешей и внутренней сторон ворот.  Верхний профиль окрашен в бело-серый цвет (близкий RAL 9002).</t>
  </si>
  <si>
    <t>4. Нижняя уплотнительная вставка из EPDM-материала.</t>
  </si>
  <si>
    <r>
      <t>Коэффициент сопротивления теплопередаче ворот Classic 3х2,125 м составляет 
0,9 м</t>
    </r>
    <r>
      <rPr>
        <sz val="11"/>
        <color theme="1"/>
        <rFont val="Calibri"/>
        <family val="2"/>
        <charset val="204"/>
      </rPr>
      <t>²</t>
    </r>
    <r>
      <rPr>
        <sz val="11"/>
        <color theme="1"/>
        <rFont val="Calibri"/>
        <family val="2"/>
        <charset val="204"/>
        <scheme val="minor"/>
      </rPr>
      <t>°C/Bт*</t>
    </r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</si>
  <si>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полотна.</t>
  </si>
  <si>
    <r>
      <t xml:space="preserve">Филенка </t>
    </r>
    <r>
      <rPr>
        <b/>
        <i/>
        <sz val="11"/>
        <color theme="1"/>
        <rFont val="Calibri"/>
        <family val="2"/>
        <charset val="204"/>
        <scheme val="minor"/>
      </rPr>
      <t>woodgrain</t>
    </r>
    <r>
      <rPr>
        <b/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theme="1"/>
        <rFont val="Calibri"/>
        <family val="2"/>
        <charset val="204"/>
        <scheme val="minor"/>
      </rPr>
      <t>золотой дуб, темный дуб.</t>
    </r>
  </si>
  <si>
    <t>Ворота с рисунком полотна M- и L-гофр высотой 1995-2005, 2245-2270, 2495-2505, 2695-2755 мм изготавливаются из панелей различных высот. Разность высот панелей составляет 50 мм.
Ворота с рисунком полотна M- и L-гофр высотой 2010-2070, 2510-2520, 2760-2770 мм не изготавливаются.</t>
  </si>
  <si>
    <r>
      <rPr>
        <b/>
        <sz val="11"/>
        <color theme="1"/>
        <rFont val="Calibri"/>
        <family val="2"/>
        <charset val="204"/>
        <scheme val="minor"/>
      </rPr>
      <t>S-гофр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M-гофр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), L-гофр (</t>
    </r>
    <r>
      <rPr>
        <b/>
        <i/>
        <sz val="11"/>
        <color theme="1"/>
        <rFont val="Calibri"/>
        <family val="2"/>
        <charset val="204"/>
        <scheme val="minor"/>
      </rPr>
      <t>гладкие</t>
    </r>
    <r>
      <rPr>
        <b/>
        <sz val="11"/>
        <color theme="1"/>
        <rFont val="Calibri"/>
        <family val="2"/>
        <charset val="204"/>
        <scheme val="minor"/>
      </rPr>
      <t>)</t>
    </r>
    <r>
      <rPr>
        <sz val="11"/>
        <color theme="1"/>
        <rFont val="Calibri"/>
        <family val="2"/>
        <charset val="204"/>
        <scheme val="minor"/>
      </rPr>
      <t>: золотой дуб, темный дуб, вишня.</t>
    </r>
    <r>
      <rPr>
        <b/>
        <sz val="11"/>
        <color theme="1"/>
        <rFont val="Calibri"/>
        <family val="2"/>
        <charset val="204"/>
        <scheme val="minor"/>
      </rPr>
      <t/>
    </r>
  </si>
  <si>
    <t>Широкие возможности установки</t>
  </si>
  <si>
    <t>Ресурс пружин — до 25 000 циклов «подъема-опускания». Это соответствует 17 годам службы при ежедневном открывании по 4 раза в течение всего периода.</t>
  </si>
  <si>
    <t>Высокий эксплуатационный ресурс</t>
  </si>
  <si>
    <t>Соответствие европейским стандартам безопасности</t>
  </si>
  <si>
    <t>Торсионные пружины без доплаты оснащаются храповыми муфтами, которые блокируют падение полотна при поломке пружины. 
Ворота «АЛЮТЕХ» соответствуют европейским нормам EN 12604, 
EN 12453, EN 12424, EN 12425, EN 12426.</t>
  </si>
  <si>
    <t>Регулируемые роликовые кронштейны позволяют добиться плотного примыкания полотна ворот к уплотнителям. Это защищает от сквозняков и сохраняет тепло в помещении</t>
  </si>
  <si>
    <t>Защита от сквозняков</t>
  </si>
  <si>
    <t xml:space="preserve">Благодаря роликам с подшипниками качения ворота движутся плавно и бесшумно. Применяются шариковые подшипники закрытого типа, защищенные от пыли и влаги. </t>
  </si>
  <si>
    <t>1. Пластиковое основание угловых стоек сводит к минимуму возможность появления коррозии в условиях высокой влажности;
2. Декоративное покрытие ПУР-ПА является стойким к воздействию атмосферных осадков, истиранию, перепадам температур и влажности</t>
  </si>
  <si>
    <t>Угловые стойки и нащельник ворот Trend могут выдвигаться в проем на расстояние до 50 мм, что позволяет установить стандартные ворота в проем большего размера.</t>
  </si>
  <si>
    <t>Защита от коррозии, привлекательный вид ворот на долгие годы</t>
  </si>
  <si>
    <t>Плавная и бесшумная работа</t>
  </si>
  <si>
    <r>
      <rPr>
        <b/>
        <sz val="11"/>
        <color theme="1"/>
        <rFont val="Calibri"/>
        <family val="2"/>
        <charset val="204"/>
        <scheme val="minor"/>
      </rPr>
      <t>Экономичные, надежные, безопасные ворота:</t>
    </r>
    <r>
      <rPr>
        <sz val="11"/>
        <color theme="1"/>
        <rFont val="Calibri"/>
        <family val="2"/>
        <charset val="204"/>
        <scheme val="minor"/>
      </rPr>
      <t xml:space="preserve">
- полотно из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толщиной 40 мм. 
Полиуретановое декоративное покрытие с частицами полиамида;</t>
    </r>
    <r>
      <rPr>
        <sz val="11"/>
        <color theme="1"/>
        <rFont val="Calibri"/>
        <family val="2"/>
        <charset val="204"/>
        <scheme val="minor"/>
      </rPr>
      <t xml:space="preserve">
- петли и </t>
    </r>
    <r>
      <rPr>
        <b/>
        <u/>
        <sz val="11"/>
        <color theme="1"/>
        <rFont val="Calibri"/>
        <family val="2"/>
        <charset val="204"/>
        <scheme val="minor"/>
      </rPr>
      <t>регулируемые</t>
    </r>
    <r>
      <rPr>
        <sz val="11"/>
        <color theme="1"/>
        <rFont val="Calibri"/>
        <family val="2"/>
        <charset val="204"/>
        <scheme val="minor"/>
      </rPr>
      <t xml:space="preserve"> кронштейны из </t>
    </r>
    <r>
      <rPr>
        <b/>
        <u/>
        <sz val="11"/>
        <color theme="1"/>
        <rFont val="Calibri"/>
        <family val="2"/>
        <charset val="204"/>
        <scheme val="minor"/>
      </rPr>
      <t>оцинкованной стали</t>
    </r>
    <r>
      <rPr>
        <sz val="11"/>
        <color theme="1"/>
        <rFont val="Calibri"/>
        <family val="2"/>
        <charset val="204"/>
        <scheme val="minor"/>
      </rPr>
      <t xml:space="preserve">;
- система направляющих </t>
    </r>
    <r>
      <rPr>
        <b/>
        <u/>
        <sz val="11"/>
        <color theme="1"/>
        <rFont val="Calibri"/>
        <family val="2"/>
        <charset val="204"/>
        <scheme val="minor"/>
      </rPr>
      <t>устанавливается за проемом</t>
    </r>
    <r>
      <rPr>
        <sz val="11"/>
        <color theme="1"/>
        <rFont val="Calibri"/>
        <family val="2"/>
        <charset val="204"/>
        <scheme val="minor"/>
      </rPr>
      <t xml:space="preserve">. Профили из горячеоцинкованной стали;
-  торсионный вал с пружинами ресурсом </t>
    </r>
    <r>
      <rPr>
        <b/>
        <u/>
        <sz val="11"/>
        <color theme="1"/>
        <rFont val="Calibri"/>
        <family val="2"/>
        <charset val="204"/>
        <scheme val="minor"/>
      </rPr>
      <t>25.000 циклов</t>
    </r>
    <r>
      <rPr>
        <sz val="11"/>
        <color theme="1"/>
        <rFont val="Calibri"/>
        <family val="2"/>
        <charset val="204"/>
        <scheme val="minor"/>
      </rPr>
      <t xml:space="preserve">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поломке пружины в базовой комплектации;
- устройства </t>
    </r>
    <r>
      <rPr>
        <b/>
        <u/>
        <sz val="11"/>
        <color theme="1"/>
        <rFont val="Calibri"/>
        <family val="2"/>
        <charset val="204"/>
        <scheme val="minor"/>
      </rPr>
      <t>защиты от падения полотна</t>
    </r>
    <r>
      <rPr>
        <sz val="11"/>
        <color theme="1"/>
        <rFont val="Calibri"/>
        <family val="2"/>
        <charset val="204"/>
        <scheme val="minor"/>
      </rPr>
      <t xml:space="preserve"> при обрыве тросов в базовой комплектации. 
</t>
    </r>
  </si>
  <si>
    <r>
      <t>Класс А (24 Дб)</t>
    </r>
    <r>
      <rPr>
        <sz val="10"/>
        <color theme="1"/>
        <rFont val="Calibri"/>
        <family val="2"/>
        <charset val="204"/>
      </rPr>
      <t>⁴</t>
    </r>
  </si>
  <si>
    <r>
      <t>Класс А (24 Дб)</t>
    </r>
    <r>
      <rPr>
        <sz val="11"/>
        <color theme="1"/>
        <rFont val="Calibri"/>
        <family val="2"/>
        <charset val="204"/>
      </rPr>
      <t>³</t>
    </r>
  </si>
  <si>
    <r>
      <rPr>
        <sz val="11"/>
        <color theme="1"/>
        <rFont val="Calibri"/>
        <family val="2"/>
        <charset val="204"/>
      </rPr>
      <t xml:space="preserve">³ </t>
    </r>
    <r>
      <rPr>
        <sz val="11"/>
        <color theme="1"/>
        <rFont val="Calibri"/>
        <family val="2"/>
        <charset val="204"/>
        <scheme val="minor"/>
      </rPr>
      <t>Испытания проведены в центре «Минскстройиспытания»</t>
    </r>
  </si>
  <si>
    <t>Полотно ворот выдерживает воздействие «соляного тумана» в течение 750 часов. Это соответствует 15 годам эксплуатации в прибрежных зонах и загрязненных промышленных районах.</t>
  </si>
  <si>
    <t>Конструкция ворот обеспечивает защиту от:
• защемления пальцев;
• зацепа и пореза;
• неконтролируемого движения полотна;
• падения полотна</t>
  </si>
  <si>
    <t>Угловые стойки имеют скрытый монтаж: они устанавливаются за проемом и не контактируют с улицей, поэтому не проводят холод в помещение.</t>
  </si>
  <si>
    <t>Роликовые кронштейны позволяют добиться плотного примыкания полотна ворот к проему, исключая появление сквозняков и обеспечивая дополнительную теплоизоляцию помещения.</t>
  </si>
  <si>
    <t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подъемов-опусканий</t>
  </si>
  <si>
    <t>Многолетняя отлаженная работа</t>
  </si>
  <si>
    <t>Регулируемая соединительная муфта позволяет проворачивать части вала относительно друг друга и добиться равномерного натяжения тросов, что очень удобно при монтаже.</t>
  </si>
  <si>
    <t>Удобство монтажа</t>
  </si>
  <si>
    <t>В системе направляющих используются прочные и надежные ривсет-соединения. Такие соединения не повреждают антикоррозийное гальваническое покрытие профилей. Отсутствие выступов обеспечивает плавное качение роликов.</t>
  </si>
  <si>
    <t xml:space="preserve">Прочность и надежность </t>
  </si>
  <si>
    <t xml:space="preserve">Ресурс пружин рассчитан на 25 000 подъемов-опусканий, что соответствует 17 годам службы при ежедневном открывании и закрывании по 4 раза. Для интенсивного использования ворот можно установить пружины с ресурсом до 100 000 </t>
  </si>
  <si>
    <r>
      <rPr>
        <b/>
        <sz val="7.5"/>
        <color theme="3"/>
        <rFont val="Calibri"/>
        <family val="2"/>
        <charset val="204"/>
      </rPr>
      <t xml:space="preserve">Система защиты от поддомкрачивания </t>
    </r>
    <r>
      <rPr>
        <sz val="7.5"/>
        <color theme="3"/>
        <rFont val="Calibri"/>
        <family val="2"/>
        <charset val="204"/>
      </rPr>
      <t xml:space="preserve">
(устанавливается на промышленные секционные ворота с навальным электроприводом. При ширине проема ворот до 5 м и площади до 25 м² в состав опции входят кронштейны с регулировкой натяжения тросов)</t>
    </r>
  </si>
  <si>
    <t xml:space="preserve"> - Встроенный монтаж
 - Накладной монтаж</t>
  </si>
  <si>
    <t>ВНИМАНИЕ: стыки панелей в калитке и в воротах будут располагаться со взаимным смещением 25…40 мм.</t>
  </si>
  <si>
    <r>
      <rPr>
        <i/>
        <sz val="12"/>
        <color rgb="FFFF0000"/>
        <rFont val="Calibri"/>
        <family val="2"/>
        <charset val="204"/>
        <scheme val="minor"/>
      </rPr>
      <t>Направление открывания</t>
    </r>
    <r>
      <rPr>
        <i/>
        <sz val="12"/>
        <rFont val="Calibri"/>
        <family val="2"/>
        <charset val="204"/>
        <scheme val="minor"/>
      </rPr>
      <t xml:space="preserve"> калитки всегда определятся при взгляде на калитку со стороны расположения петель. Петли располагаются с той стороны, куда открывается калитка</t>
    </r>
  </si>
  <si>
    <t>Калитка в фасаде "Алютех"</t>
  </si>
  <si>
    <r>
      <t xml:space="preserve">При заказе калитки в фасаде необходимо указывать ширину и высоту </t>
    </r>
    <r>
      <rPr>
        <b/>
        <i/>
        <u val="double"/>
        <sz val="11"/>
        <color rgb="FFFF0000"/>
        <rFont val="Calibri"/>
        <family val="2"/>
        <charset val="204"/>
        <scheme val="minor"/>
      </rPr>
      <t>изделия</t>
    </r>
  </si>
  <si>
    <r>
      <t xml:space="preserve">Прайс-лист на калитку в фасаде с рисунком сэндвич-панелей микроволна, </t>
    </r>
    <r>
      <rPr>
        <b/>
        <u/>
        <sz val="11"/>
        <color theme="1"/>
        <rFont val="Calibri"/>
        <family val="2"/>
        <charset val="204"/>
        <scheme val="minor"/>
      </rPr>
      <t xml:space="preserve">S-/M-/L-гофр </t>
    </r>
  </si>
  <si>
    <t>Доступен заказ промежуточных значений ширины и высоты калитки в фасаде с шагом 5 мм.</t>
  </si>
  <si>
    <r>
      <t xml:space="preserve">Прайс-лист на калитку в фасаде с рисунком сэндвич-панелей </t>
    </r>
    <r>
      <rPr>
        <b/>
        <u/>
        <sz val="11"/>
        <color theme="1"/>
        <rFont val="Calibri"/>
        <family val="2"/>
        <charset val="204"/>
        <scheme val="minor"/>
      </rPr>
      <t>филенка</t>
    </r>
  </si>
  <si>
    <t>Возможность производства калитки в фасаде с размерами, выходящими за стандартную размерную сетку, рассматривается по индивидуальному запросу.</t>
  </si>
  <si>
    <r>
      <t xml:space="preserve">Доступен заказ промежуточных значений </t>
    </r>
    <r>
      <rPr>
        <b/>
        <i/>
        <u/>
        <sz val="10"/>
        <color rgb="FF0070C0"/>
        <rFont val="Calibri"/>
        <family val="2"/>
        <charset val="204"/>
        <scheme val="minor"/>
      </rPr>
      <t>ширины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в фасаде с шагом</t>
    </r>
    <r>
      <rPr>
        <b/>
        <i/>
        <u/>
        <sz val="10"/>
        <color rgb="FF0070C0"/>
        <rFont val="Calibri"/>
        <family val="2"/>
        <charset val="204"/>
        <scheme val="minor"/>
      </rPr>
      <t xml:space="preserve"> 5 мм</t>
    </r>
    <r>
      <rPr>
        <b/>
        <i/>
        <sz val="10"/>
        <color rgb="FF0070C0"/>
        <rFont val="Calibri"/>
        <family val="2"/>
        <charset val="204"/>
        <scheme val="minor"/>
      </rPr>
      <t xml:space="preserve">. 
</t>
    </r>
    <r>
      <rPr>
        <b/>
        <i/>
        <u/>
        <sz val="10"/>
        <color rgb="FF0070C0"/>
        <rFont val="Calibri"/>
        <family val="2"/>
        <charset val="204"/>
        <scheme val="minor"/>
      </rPr>
      <t>Высота</t>
    </r>
    <r>
      <rPr>
        <b/>
        <i/>
        <sz val="10"/>
        <color rgb="FF0070C0"/>
        <rFont val="Calibri"/>
        <family val="2"/>
        <charset val="204"/>
        <scheme val="minor"/>
      </rPr>
      <t xml:space="preserve"> калитки не может отличаться от указанной в сетке и является </t>
    </r>
    <r>
      <rPr>
        <b/>
        <i/>
        <u/>
        <sz val="10"/>
        <color rgb="FF0070C0"/>
        <rFont val="Calibri"/>
        <family val="2"/>
        <charset val="204"/>
        <scheme val="minor"/>
      </rPr>
      <t>фиксированной</t>
    </r>
    <r>
      <rPr>
        <b/>
        <i/>
        <sz val="10"/>
        <color rgb="FF0070C0"/>
        <rFont val="Calibri"/>
        <family val="2"/>
        <charset val="204"/>
        <scheme val="minor"/>
      </rPr>
      <t>.</t>
    </r>
  </si>
  <si>
    <t>Срок гарантии на изделие: 2 года</t>
  </si>
  <si>
    <t>Региональная наценка</t>
  </si>
  <si>
    <r>
      <rPr>
        <b/>
        <sz val="7.5"/>
        <color theme="3"/>
        <rFont val="Calibri"/>
        <family val="2"/>
        <charset val="204"/>
      </rPr>
      <t>Покраска калитки в фасаде</t>
    </r>
    <r>
      <rPr>
        <sz val="7.5"/>
        <color theme="3"/>
        <rFont val="Calibri"/>
        <family val="2"/>
        <charset val="204"/>
      </rPr>
      <t xml:space="preserve">
(покраска заполнения калитки с наружной стороны)</t>
    </r>
  </si>
  <si>
    <t>Срок гарантии: 2 года</t>
  </si>
  <si>
    <r>
      <rPr>
        <b/>
        <sz val="7.5"/>
        <color theme="3"/>
        <rFont val="Calibri"/>
        <family val="2"/>
        <charset val="204"/>
      </rPr>
      <t xml:space="preserve">Фальш-панель с алюминиевым профилем </t>
    </r>
    <r>
      <rPr>
        <sz val="7.5"/>
        <color theme="3"/>
        <rFont val="Calibri"/>
        <family val="2"/>
        <charset val="204"/>
      </rPr>
      <t xml:space="preserve">
(цвет панели снаружи: RAL 9016, RAL 9006, RAL 8014, RAL 7016, RAL 6005, RAL 5010, 
RAL 3004, RAL 1015, ADS 703; изнутри: RAL 9002. В состав комплекта входят кронштейны крепления фальш-панели к проему).
Если полотно ворот изготовлено из сэндвич-панелей с рисунком филенка, фальшпанель изготавливается с рисунком микроволна</t>
    </r>
  </si>
  <si>
    <r>
      <rPr>
        <b/>
        <sz val="7.5"/>
        <color theme="3"/>
        <rFont val="Calibri"/>
        <family val="2"/>
        <charset val="204"/>
      </rPr>
      <t>Комплект для встроенного монтажа 145/145 мм</t>
    </r>
    <r>
      <rPr>
        <sz val="7.5"/>
        <color theme="3"/>
        <rFont val="Calibri"/>
        <family val="2"/>
        <charset val="204"/>
      </rPr>
      <t xml:space="preserve">
(в состав комплекта входят 3 декоративных наличника шириной 145 мм, комплект кронштейнов и крепежа для монтажа рамы ворот и декоративных наличников)</t>
    </r>
  </si>
  <si>
    <r>
      <rPr>
        <b/>
        <sz val="8"/>
        <color theme="3"/>
        <rFont val="Calibri"/>
        <family val="2"/>
        <charset val="204"/>
      </rPr>
      <t xml:space="preserve">Окно </t>
    </r>
    <r>
      <rPr>
        <sz val="8"/>
        <color theme="3"/>
        <rFont val="Calibri"/>
        <family val="2"/>
        <charset val="204"/>
      </rPr>
      <t xml:space="preserve">
(размер: 322х322х45 мм, форма: круглое, цвет рамы: белый, остекление: прозрачное)
</t>
    </r>
  </si>
  <si>
    <t>Детальная информация о применении дополнительных опций для гаражных и промышленных секционных ворот приведена в документах «Описание конструкции и технические данные для монтажа гаражных секционных ворот серии Classic и Trend» и «Описание конструкции и технические данные для монтажа промышленных секционных ворот серии ProPlus и ProTrend»</t>
  </si>
  <si>
    <r>
      <rPr>
        <b/>
        <sz val="7.5"/>
        <color theme="3"/>
        <rFont val="Calibri"/>
        <family val="2"/>
        <charset val="204"/>
        <scheme val="minor"/>
      </rPr>
      <t>Низкий монтаж (барабан сзади)</t>
    </r>
    <r>
      <rPr>
        <sz val="7.5"/>
        <color theme="3"/>
        <rFont val="Calibri"/>
        <family val="2"/>
        <charset val="204"/>
        <scheme val="minor"/>
      </rPr>
      <t xml:space="preserve"> 
(наценка к стоимости стандартного комплекта ворот с торсионными пружинами)</t>
    </r>
  </si>
  <si>
    <r>
      <rPr>
        <b/>
        <sz val="7.5"/>
        <color theme="3"/>
        <rFont val="Calibri"/>
        <family val="2"/>
        <charset val="204"/>
        <scheme val="minor"/>
      </rPr>
      <t xml:space="preserve">Высокий монтаж с верхним расположением вала </t>
    </r>
    <r>
      <rPr>
        <sz val="7.5"/>
        <color theme="3"/>
        <rFont val="Calibri"/>
        <family val="2"/>
        <charset val="204"/>
        <scheme val="minor"/>
      </rPr>
      <t xml:space="preserve">
(наценка к стоимости стандартного комплекта ворот с торсионными пружинами)</t>
    </r>
  </si>
  <si>
    <t>Гаражные секционные ворота серии Classic</t>
  </si>
  <si>
    <t>1.4 Прайс-лист на гаражные секционные ворота серии Classic</t>
  </si>
  <si>
    <t xml:space="preserve"> 1.5 Прайс-лист на гаражные секционные ворота Trend</t>
  </si>
  <si>
    <r>
      <rPr>
        <b/>
        <sz val="7.5"/>
        <color theme="3"/>
        <rFont val="Calibri"/>
        <family val="2"/>
        <charset val="204"/>
      </rPr>
      <t xml:space="preserve">Панорамное остекление 
</t>
    </r>
    <r>
      <rPr>
        <sz val="7.5"/>
        <color theme="3"/>
        <rFont val="Calibri"/>
        <family val="2"/>
        <charset val="204"/>
      </rPr>
      <t>(применяется при необходимости замены одной или нескольких сэндвич-панели на панорамную (за исключением верхней и нижней).Толщина стеклопакета: 26 мм)</t>
    </r>
  </si>
  <si>
    <t>Калитка в фасаде</t>
  </si>
  <si>
    <t>СЕКЦИОННЫЕ ГАРАЖНЫЕ И ПРОМЫШЛЕННЫЕ ВОРОТА "АЛЮТЕХ", КАЛИТКА В ФАСАДЕ: ДОПОЛНИТЕЛЬНЫЕ АКСЕССУАРЫ ПРАЙС-ЛИСТ</t>
  </si>
  <si>
    <t>+15%</t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</si>
  <si>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AluTrend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</si>
  <si>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r>
      <t xml:space="preserve">Панорамные секционные ворота серии </t>
    </r>
    <r>
      <rPr>
        <b/>
        <sz val="16"/>
        <color theme="1"/>
        <rFont val="Calibri"/>
        <family val="2"/>
        <charset val="204"/>
        <scheme val="minor"/>
      </rPr>
      <t>AluPro</t>
    </r>
    <r>
      <rPr>
        <sz val="16"/>
        <color theme="1"/>
        <rFont val="Calibri"/>
        <family val="2"/>
        <charset val="204"/>
        <scheme val="minor"/>
      </rPr>
      <t xml:space="preserve"> с комбинированным типом полотна (АЛПС)</t>
    </r>
  </si>
  <si>
    <t xml:space="preserve">    АЛПС                          ПО                 AluPro, AluTrend              AluTherm</t>
  </si>
  <si>
    <t>10.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</si>
  <si>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t>10. Односторонняя ручка для подъема-опускания ворот HG-40.008 (для ворот без калитки) или двусторонняя ручка HGI-40.006 (для ворот с калиткой).</t>
  </si>
  <si>
    <t>13. Односторонняя ручка для подъема-опускания ворот HG-40.008 (для ворот без калитки) или двусторонняя ручка HGI-40.007 (для ворот с калиткой).</t>
  </si>
  <si>
    <t>14. Односторонняя ручка для подъема-опускания ворот.</t>
  </si>
  <si>
    <t>14. Односторонняя ручка для подъема-опускания ворот HG-40.008 (для ворот без калитки) или двусторонняя ручка HGI-40.007 (для ворот с калиткой).</t>
  </si>
  <si>
    <t>11. При одновальной системе балансировки: торсионный вал с окрашенными пружинами (ресурс  25 000 циклов). По запросу возможно комплектование ворот пружинами с ресурсом 35.000, 50.000, 75.000 и 100.000 циклов.</t>
  </si>
  <si>
    <r>
      <rPr>
        <b/>
        <sz val="7.5"/>
        <color theme="3"/>
        <rFont val="Calibri"/>
        <family val="2"/>
        <charset val="204"/>
      </rPr>
      <t xml:space="preserve">Калитка встроенная
</t>
    </r>
    <r>
      <rPr>
        <sz val="7.5"/>
        <color theme="3"/>
        <rFont val="Calibri"/>
        <family val="2"/>
        <charset val="204"/>
      </rPr>
      <t>(комплект калитки включает: контакт калитки, усиливающий корпус замка, врезной замок, комплект ключей (2 шт.), комплект алюминиевых ручек, линейный доводчик) 
Для ворот из сэндвич-панелей и с комбинированным типом полотна высота порога составляет 100 мм (при ширине ворот до 4500 мм) или 145 мм (при ширине ворот свыше 4500 мм). 
Высота порога калитки в воротах из панорамных панелей: 149 мм</t>
    </r>
  </si>
  <si>
    <r>
      <rPr>
        <b/>
        <sz val="7.5"/>
        <color theme="3"/>
        <rFont val="Calibri"/>
        <family val="2"/>
        <charset val="204"/>
      </rPr>
      <t>Комплект промышленных боковых роликовых кронштейнов</t>
    </r>
    <r>
      <rPr>
        <sz val="7.5"/>
        <color theme="3"/>
        <rFont val="Calibri"/>
        <family val="2"/>
        <charset val="204"/>
      </rPr>
      <t xml:space="preserve">
(в состав комплекта входят боковые роликовые кронштейны, роликовые накладки и ходовые ролики, используемые при производстве промышленных ворот. Применяется для ворот с интенсивным режимом эксплуатации)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</si>
  <si>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тройным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тройное акриловое остекление. Толщина стеклопакета составляет 25 мм. Цвет профилей: RAL 9016, RAL 9006, RAL 8014, RAL 5010)
</t>
    </r>
  </si>
  <si>
    <r>
      <rPr>
        <b/>
        <sz val="7.5"/>
        <color theme="3"/>
        <rFont val="Calibri"/>
        <family val="2"/>
        <charset val="204"/>
      </rPr>
      <t>Фальш-панель для ворот серии AluTherm с двойным остеклением</t>
    </r>
    <r>
      <rPr>
        <sz val="7.5"/>
        <color theme="3"/>
        <rFont val="Calibri"/>
        <family val="2"/>
        <charset val="204"/>
      </rPr>
      <t xml:space="preserve">
(изготавливается из экструдированных алюминиевых профилей с терморазрывом. Используется двойное акриловое остекление. Толщина стеклопакета составляет 26 мм. Цвет профилей: RAL 9016, RAL 9006, RAL 8014, RAL 5010)
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</si>
  <si>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AluTrend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1015)</t>
    </r>
  </si>
  <si>
    <r>
      <rPr>
        <b/>
        <sz val="7.5"/>
        <color theme="3"/>
        <rFont val="Calibri"/>
        <family val="2"/>
        <charset val="204"/>
        <scheme val="minor"/>
      </rPr>
      <t>Наценка за установку торсионных пружин*</t>
    </r>
    <r>
      <rPr>
        <sz val="7.5"/>
        <color theme="3"/>
        <rFont val="Calibri"/>
        <family val="2"/>
        <charset val="204"/>
        <scheme val="minor"/>
      </rPr>
      <t xml:space="preserve">
(в воротах Trend площадью менее 8 м.кв. пружины растяжения заменяются торсионными пружинами для стандартного типа монтажа. При заказе низкого типа монтажа взимается дополнительная наценка (см. ниже). Точный перечень размеров ворот Trend, поставляемых по умолчанию с пружинами растяжения, приведен во вкладке 1.5)</t>
    </r>
  </si>
  <si>
    <r>
      <rPr>
        <b/>
        <sz val="7.5"/>
        <color theme="3"/>
        <rFont val="Calibri"/>
        <family val="2"/>
        <charset val="204"/>
      </rPr>
      <t xml:space="preserve">Покраска окна по каталогу RAL
</t>
    </r>
    <r>
      <rPr>
        <sz val="7.5"/>
        <color theme="3"/>
        <rFont val="Calibri"/>
        <family val="2"/>
        <charset val="204"/>
      </rPr>
      <t>(покраска рамы окна и декоративной вставки (при наличии) с наружной стороны. Применяется для окон арт. W043..., W050..., W060...)</t>
    </r>
  </si>
  <si>
    <r>
      <rPr>
        <b/>
        <sz val="7.5"/>
        <color theme="3"/>
        <rFont val="Calibri"/>
        <family val="2"/>
        <charset val="204"/>
        <scheme val="minor"/>
      </rPr>
      <t xml:space="preserve">Двусторонняя ручка-скоба 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ворот всех типов монтажа. Cтандартный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HG-40.008, иные виды ручек поставляются за дополнительную плату. Стандартный комплект ворот 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HGI-40.006)</t>
    </r>
  </si>
  <si>
    <r>
      <rPr>
        <b/>
        <sz val="7.5"/>
        <color theme="3"/>
        <rFont val="Calibri"/>
        <family val="2"/>
        <charset val="204"/>
        <scheme val="minor"/>
      </rPr>
      <t>Двусторонняя врезная ручка</t>
    </r>
    <r>
      <rPr>
        <sz val="7.5"/>
        <color theme="3"/>
        <rFont val="Calibri"/>
        <family val="2"/>
        <charset val="204"/>
        <scheme val="minor"/>
      </rPr>
      <t xml:space="preserve">
(предназначена для подъема опускания гаражных и промышленных ворот всех типов монтажа. Cтандартный комплект ворот Trend /ProTrend </t>
    </r>
    <r>
      <rPr>
        <b/>
        <sz val="7.5"/>
        <color theme="3"/>
        <rFont val="Calibri"/>
        <family val="2"/>
        <charset val="204"/>
        <scheme val="minor"/>
      </rPr>
      <t>без калитки</t>
    </r>
    <r>
      <rPr>
        <sz val="7.5"/>
        <color theme="3"/>
        <rFont val="Calibri"/>
        <family val="2"/>
        <charset val="204"/>
        <scheme val="minor"/>
      </rPr>
      <t xml:space="preserve"> включает одностороннюю ручку HG-40.008. Стандартный комплект ворот Trend</t>
    </r>
    <r>
      <rPr>
        <b/>
        <sz val="7.5"/>
        <color theme="3"/>
        <rFont val="Calibri"/>
        <family val="2"/>
        <charset val="204"/>
        <scheme val="minor"/>
      </rPr>
      <t xml:space="preserve"> 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HGI-40.006, стандартный комплект ворот ProTrend </t>
    </r>
    <r>
      <rPr>
        <b/>
        <sz val="7.5"/>
        <color theme="3"/>
        <rFont val="Calibri"/>
        <family val="2"/>
        <charset val="204"/>
        <scheme val="minor"/>
      </rPr>
      <t>с калиткой</t>
    </r>
    <r>
      <rPr>
        <sz val="7.5"/>
        <color theme="3"/>
        <rFont val="Calibri"/>
        <family val="2"/>
        <charset val="204"/>
        <scheme val="minor"/>
      </rPr>
      <t xml:space="preserve"> включает ручку HGI-40.007)</t>
    </r>
  </si>
  <si>
    <t>woodgrain (срез дерева)</t>
  </si>
  <si>
    <t>0,99¹</t>
  </si>
  <si>
    <r>
      <t>0,84</t>
    </r>
    <r>
      <rPr>
        <sz val="11"/>
        <color theme="1"/>
        <rFont val="Calibri"/>
        <family val="2"/>
        <charset val="204"/>
      </rPr>
      <t>¹</t>
    </r>
  </si>
  <si>
    <r>
      <t>0,85</t>
    </r>
    <r>
      <rPr>
        <sz val="11"/>
        <color theme="1"/>
        <rFont val="Calibri"/>
        <family val="2"/>
        <charset val="204"/>
      </rPr>
      <t>¹</t>
    </r>
  </si>
  <si>
    <t>0,94²</t>
  </si>
  <si>
    <t xml:space="preserve"> + A00-D6</t>
  </si>
  <si>
    <t>woodgrain(срез дерева)</t>
  </si>
  <si>
    <t>При заказе калитки с помежуточными размерами +10% к следующему по сетке значению</t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</si>
  <si>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</t>
    </r>
    <r>
      <rPr>
        <sz val="11"/>
        <color theme="1"/>
        <rFont val="Calibri"/>
        <family val="2"/>
        <charset val="204"/>
        <scheme val="minor"/>
      </rPr>
      <t xml:space="preserve">. </t>
    </r>
  </si>
  <si>
    <r>
      <rPr>
        <b/>
        <sz val="11"/>
        <color theme="1"/>
        <rFont val="Calibri"/>
        <family val="2"/>
        <charset val="204"/>
        <scheme val="minor"/>
      </rPr>
      <t>Цвет панорамных панелей</t>
    </r>
    <r>
      <rPr>
        <sz val="11"/>
        <color theme="1"/>
        <rFont val="Calibri"/>
        <family val="2"/>
        <charset val="204"/>
        <scheme val="minor"/>
      </rPr>
      <t xml:space="preserve">: RAL 9016, RAL 9006, RAL 8017, RAL 8014,  RAL 7016, RAL 6005, RAL 5010, RAL 3004, RAL 1015, </t>
    </r>
    <r>
      <rPr>
        <sz val="11"/>
        <color rgb="FFFF0000"/>
        <rFont val="Calibri"/>
        <family val="2"/>
        <charset val="204"/>
        <scheme val="minor"/>
      </rPr>
      <t>A00-D6.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</si>
  <si>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ГАРАЖНЫЕ ВОРОТА "АЛЮТЕХ" СЕРИИ TREND (S-гофр)</t>
  </si>
  <si>
    <r>
      <t xml:space="preserve">АКЦИЯ </t>
    </r>
    <r>
      <rPr>
        <b/>
        <sz val="12"/>
        <color indexed="10"/>
        <rFont val="Calibri"/>
        <family val="2"/>
        <charset val="204"/>
      </rPr>
      <t>"ВОРОТА ДЛЯ КОМФОРТА-2015"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</si>
  <si>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RAL</t>
    </r>
    <r>
      <rPr>
        <b/>
        <sz val="10"/>
        <color theme="3"/>
        <rFont val="Calibri"/>
        <family val="2"/>
        <charset val="204"/>
        <scheme val="minor"/>
      </rPr>
      <t>:</t>
    </r>
  </si>
  <si>
    <r>
      <t xml:space="preserve">ЦВЕТА </t>
    </r>
    <r>
      <rPr>
        <b/>
        <sz val="10"/>
        <color rgb="FFFF0000"/>
        <rFont val="Calibri"/>
        <family val="2"/>
        <charset val="204"/>
        <scheme val="minor"/>
      </rPr>
      <t>"ПОД ДЕРЕВО"</t>
    </r>
    <r>
      <rPr>
        <b/>
        <sz val="10"/>
        <color theme="3"/>
        <rFont val="Calibri"/>
        <family val="2"/>
        <charset val="204"/>
        <scheme val="minor"/>
      </rPr>
      <t>:</t>
    </r>
  </si>
  <si>
    <t>Антрацит (ADS 703)</t>
  </si>
  <si>
    <t>Преимущества ворот TREND:</t>
  </si>
  <si>
    <r>
      <t xml:space="preserve">1. Сэндвич-панель </t>
    </r>
    <r>
      <rPr>
        <b/>
        <sz val="10"/>
        <rFont val="Calibri"/>
        <family val="2"/>
        <charset val="204"/>
        <scheme val="minor"/>
      </rPr>
      <t>40мм</t>
    </r>
    <r>
      <rPr>
        <sz val="10"/>
        <rFont val="Calibri"/>
        <family val="2"/>
        <charset val="204"/>
        <scheme val="minor"/>
      </rPr>
      <t>, обеспечивающие высокую теплоизоляцию</t>
    </r>
  </si>
  <si>
    <r>
      <t xml:space="preserve">2. Ролики </t>
    </r>
    <r>
      <rPr>
        <b/>
        <sz val="10"/>
        <rFont val="Calibri"/>
        <family val="2"/>
        <charset val="204"/>
        <scheme val="minor"/>
      </rPr>
      <t>с шариковыми подшипниками качения</t>
    </r>
    <r>
      <rPr>
        <sz val="10"/>
        <rFont val="Calibri"/>
        <family val="2"/>
        <charset val="204"/>
        <scheme val="minor"/>
      </rPr>
      <t xml:space="preserve"> - плавное и бесшумное движение ворот</t>
    </r>
  </si>
  <si>
    <t>3. Система стальных направляющих профилей без использования пластиковых элементов</t>
  </si>
  <si>
    <r>
      <t xml:space="preserve">4. Износостойкое и долговечное полиуретановое покрытие - </t>
    </r>
    <r>
      <rPr>
        <b/>
        <sz val="10"/>
        <rFont val="Calibri"/>
        <family val="2"/>
        <charset val="204"/>
        <scheme val="minor"/>
      </rPr>
      <t>ПУР-ПА</t>
    </r>
  </si>
  <si>
    <t xml:space="preserve">S-гофр     </t>
  </si>
  <si>
    <t>5. Антикоррозионное пластиковое основание угловых стоек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</si>
  <si>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RAL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</si>
  <si>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RAL9016, RAL8017, ADS703
</t>
    </r>
    <r>
      <rPr>
        <b/>
        <sz val="12"/>
        <color theme="4" tint="-0.499984740745262"/>
        <rFont val="Calibri"/>
        <family val="2"/>
        <charset val="204"/>
        <scheme val="minor"/>
      </rPr>
      <t>Тиснение Woodgrain (срез дерева)</t>
    </r>
  </si>
  <si>
    <t>C ручным управлением</t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</si>
  <si>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AN-Motors</t>
    </r>
  </si>
  <si>
    <r>
      <t xml:space="preserve">С автоматикой </t>
    </r>
    <r>
      <rPr>
        <b/>
        <sz val="12"/>
        <color rgb="FFFF0000"/>
        <rFont val="Calibri"/>
        <family val="2"/>
        <charset val="204"/>
        <scheme val="minor"/>
      </rPr>
      <t>Marantec</t>
    </r>
  </si>
  <si>
    <t>Цена за единицу</t>
  </si>
  <si>
    <t>Цена за комплект</t>
  </si>
  <si>
    <t>2375х2000</t>
  </si>
  <si>
    <t>Ворота серии TREND с пружинами растяжения</t>
  </si>
  <si>
    <t>Комплект двухсторонних ручек HGI-40.006</t>
  </si>
  <si>
    <t>Комплект для автоматизации ASG600/3KIT-L 2 пульта ДУ в стандартном комплекте</t>
  </si>
  <si>
    <t>Комплект для автоматизации Comfort 50 (1 пульт ДУ)</t>
  </si>
  <si>
    <t>Дополнительный пульт ДУ Digital 302</t>
  </si>
  <si>
    <t>2375х2125</t>
  </si>
  <si>
    <t>Комплект двухсторонних ручек HGI-40.007</t>
  </si>
  <si>
    <t>Комплект двухсторонних ручек HGI-40.008</t>
  </si>
  <si>
    <t>Комплект двухсторонних ручек HGI-40.009</t>
  </si>
  <si>
    <t>Комплект двухсторонних ручек HGI-40.010</t>
  </si>
  <si>
    <t>3000х2125</t>
  </si>
  <si>
    <t>Комплект двухсторонних ручек HGI-40.012</t>
  </si>
  <si>
    <t>Комплект двухсторонних ручек HGI-40.013</t>
  </si>
  <si>
    <t>Комплект двухсторонних ручек HGI-40.014</t>
  </si>
  <si>
    <t>5000х2125</t>
  </si>
  <si>
    <t>Ворота серии TREND с торсионными пружинами</t>
  </si>
  <si>
    <t>Комплект двухсторонних ручек HGI-40.015</t>
  </si>
  <si>
    <t>Комплект для автоматизации ASG1000/3KIT-L 2 пульта ДУ в стандартном комплекте</t>
  </si>
  <si>
    <t>Комплект для автоматизации Comfort 60 (1 пульт ДУ)</t>
  </si>
  <si>
    <t>5000х2250</t>
  </si>
  <si>
    <r>
      <t xml:space="preserve">ПРАЙС-ЛИСТ НА ГАРАЖНЫЕ ВОРОТА TREND С ЦВЕТАМИ </t>
    </r>
    <r>
      <rPr>
        <b/>
        <sz val="10"/>
        <color rgb="FFFF0000"/>
        <rFont val="Calibri"/>
        <family val="2"/>
        <charset val="204"/>
        <scheme val="minor"/>
      </rPr>
      <t>"ПОД ДЕРЕВО"</t>
    </r>
  </si>
  <si>
    <r>
      <t xml:space="preserve">S-гофр: </t>
    </r>
    <r>
      <rPr>
        <b/>
        <sz val="12"/>
        <color rgb="FFFF0000"/>
        <rFont val="Calibri"/>
        <family val="2"/>
        <charset val="204"/>
        <scheme val="minor"/>
      </rPr>
      <t xml:space="preserve">золотой дуб; темный дуб
</t>
    </r>
    <r>
      <rPr>
        <b/>
        <sz val="12"/>
        <color theme="4" tint="-0.499984740745262"/>
        <rFont val="Calibri"/>
        <family val="2"/>
        <charset val="204"/>
        <scheme val="minor"/>
      </rPr>
      <t>Тиснение Smooth (гладкий)</t>
    </r>
  </si>
  <si>
    <t>Дилерская цена на ворота в цвете золотой дуб, темный дуб, евро с НДС</t>
  </si>
  <si>
    <t>Дополнительные опции для ворот по акция "Ворота для комфорта-2015"</t>
  </si>
  <si>
    <t>Дилерская цена</t>
  </si>
  <si>
    <t>Срок гарантиии на секционные ворота "Алютех" 2 года</t>
  </si>
  <si>
    <t>1.6 Акция ВДК</t>
  </si>
  <si>
    <t>С автоматикой AN-Motors</t>
  </si>
  <si>
    <t>С автоматикой Marantec</t>
  </si>
  <si>
    <t>Белый (близкий RAL9016)</t>
  </si>
  <si>
    <t>Коричневый (близкий RAL8017)</t>
  </si>
  <si>
    <t>GG-58</t>
  </si>
  <si>
    <t>GG-40х40</t>
  </si>
  <si>
    <t>AG-8-12</t>
  </si>
  <si>
    <r>
      <rPr>
        <b/>
        <sz val="7.5"/>
        <color theme="3"/>
        <rFont val="Calibri"/>
        <family val="2"/>
        <charset val="204"/>
      </rPr>
      <t>Трос разблокировки</t>
    </r>
    <r>
      <rPr>
        <sz val="7.5"/>
        <color theme="3"/>
        <rFont val="Calibri"/>
        <family val="2"/>
        <charset val="204"/>
      </rPr>
      <t xml:space="preserve">
(используется для разблокировки реечного электропривода, применяется совместно с ригельным замком. Длина троса составляет 6000 мм)</t>
    </r>
  </si>
  <si>
    <t xml:space="preserve">2.11 Прайс-лист на панорамные ворота AluTrend (тип полотна АЛП) </t>
  </si>
  <si>
    <t>2.12 Прайс-лист на панорамные ворота AluTrend (тип полотна АЛПС)</t>
  </si>
  <si>
    <r>
      <rPr>
        <b/>
        <sz val="7.5"/>
        <color theme="3"/>
        <rFont val="Calibri"/>
        <family val="2"/>
        <charset val="204"/>
        <scheme val="minor"/>
      </rPr>
      <t xml:space="preserve">Комплект заглушек панельных </t>
    </r>
    <r>
      <rPr>
        <sz val="7.5"/>
        <color theme="3"/>
        <rFont val="Calibri"/>
        <family val="2"/>
        <charset val="204"/>
        <scheme val="minor"/>
      </rPr>
      <t xml:space="preserve">
(Заглушки устанавливаются под боковые накладки в каждый паз панелей с рисунком  S- и М-гофр с внешней стороны ворот для улучшения теплоизоляции и герметизации проема. Заглушки, которые устанавливаются</t>
    </r>
    <r>
      <rPr>
        <u/>
        <sz val="7.5"/>
        <color theme="3"/>
        <rFont val="Calibri"/>
        <family val="2"/>
        <charset val="204"/>
        <scheme val="minor"/>
      </rPr>
      <t xml:space="preserve"> между</t>
    </r>
    <r>
      <rPr>
        <sz val="7.5"/>
        <color theme="3"/>
        <rFont val="Calibri"/>
        <family val="2"/>
        <charset val="204"/>
        <scheme val="minor"/>
      </rPr>
      <t xml:space="preserve"> панелями с рисунком   S- , М-, L-гофр входят в стандартный комплект ворот)</t>
    </r>
  </si>
  <si>
    <r>
      <rPr>
        <b/>
        <sz val="8"/>
        <color theme="3"/>
        <rFont val="Calibri"/>
        <family val="2"/>
        <charset val="204"/>
      </rPr>
      <t xml:space="preserve">Фальш-панель для ворот серии AluPro с двойным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 8014, RAL 7016, RAL 6005, RAL 5010, RAL 3004, RAL 1015, A00-D6)</t>
    </r>
  </si>
  <si>
    <r>
      <rPr>
        <b/>
        <sz val="8"/>
        <color theme="3"/>
        <rFont val="Calibri"/>
        <family val="2"/>
        <charset val="204"/>
      </rPr>
      <t xml:space="preserve">Фальш-панель для панорамных ворот серии AluPro с одинарным остеклением
</t>
    </r>
    <r>
      <rPr>
        <sz val="8"/>
        <color theme="3"/>
        <rFont val="Calibri"/>
        <family val="2"/>
        <charset val="204"/>
      </rPr>
      <t>(изготавливается из экструдированных алюминиевых профилей и акриловых светопрозрачных вставок. Цвет: RAL 9016, RAL 9006, RAL 8017, RAL8014, RAL7016, RAL 6005, RAL 5010, RAL 3004, RAL 1015, A00-D6)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</si>
  <si>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тянутая</t>
    </r>
    <r>
      <rPr>
        <sz val="7.5"/>
        <color theme="3"/>
        <rFont val="Calibri"/>
        <family val="2"/>
        <charset val="204"/>
      </rPr>
      <t xml:space="preserve">
(тянутая решетка из оцинкованной стали. Поперечное сечение вентиляционных прорезей – 58%, толщина 4 мм)</t>
    </r>
  </si>
  <si>
    <r>
      <rPr>
        <b/>
        <sz val="7.5"/>
        <color theme="3"/>
        <rFont val="Calibri"/>
        <family val="2"/>
        <charset val="204"/>
      </rPr>
      <t>Решетка для панорамной панели стальная 40х40мм</t>
    </r>
    <r>
      <rPr>
        <sz val="7.5"/>
        <color theme="3"/>
        <rFont val="Calibri"/>
        <family val="2"/>
        <charset val="204"/>
      </rPr>
      <t xml:space="preserve">
(решетка из оцинкованной стали. Поперечное сечение вентиляционных прорезей – 83%, толщина 4 мм)</t>
    </r>
  </si>
  <si>
    <r>
      <rPr>
        <b/>
        <sz val="7.5"/>
        <color theme="3"/>
        <rFont val="Calibri"/>
        <family val="2"/>
        <charset val="204"/>
      </rPr>
      <t>Лист перфорированный алюминиевый для панорамной панели</t>
    </r>
    <r>
      <rPr>
        <sz val="7.5"/>
        <color theme="3"/>
        <rFont val="Calibri"/>
        <family val="2"/>
        <charset val="204"/>
      </rPr>
      <t xml:space="preserve">
(перфорированный алюминиевый лист, перфорация 8-12 мм. Поперечное сечение вентиляционных прорезей – 40%. Толщина – 1,6 мм)
</t>
    </r>
  </si>
  <si>
    <r>
      <rPr>
        <b/>
        <sz val="7.5"/>
        <color theme="3"/>
        <rFont val="Calibri"/>
        <family val="2"/>
        <charset val="204"/>
      </rPr>
      <t>Покраска профилей обрамления калитки по каталогу RAL</t>
    </r>
    <r>
      <rPr>
        <sz val="7.5"/>
        <color theme="3"/>
        <rFont val="Calibri"/>
        <family val="2"/>
        <charset val="204"/>
      </rPr>
      <t xml:space="preserve">
(покраска профилей обрамления встроенной калитки и профилей обрамления проема калитки с внешней и внутренней стороны в цвет по каталогу RAL)</t>
    </r>
  </si>
  <si>
    <r>
      <rPr>
        <b/>
        <sz val="7.5"/>
        <color theme="3"/>
        <rFont val="Calibri"/>
        <family val="2"/>
        <charset val="204"/>
      </rPr>
      <t>Покраска рамы ворот</t>
    </r>
    <r>
      <rPr>
        <sz val="7.5"/>
        <color theme="3"/>
        <rFont val="Calibri"/>
        <family val="2"/>
        <charset val="204"/>
      </rPr>
      <t xml:space="preserve">
( выполняется покраска видимой части угловых стоек и нащельника (при взгляде с наружной стороны)</t>
    </r>
  </si>
  <si>
    <r>
      <t xml:space="preserve">Покраска профиля фальшпанели 
</t>
    </r>
    <r>
      <rPr>
        <sz val="7.5"/>
        <color theme="3"/>
        <rFont val="Calibri"/>
        <family val="2"/>
        <charset val="204"/>
      </rPr>
      <t>(окрашивается профиль обрамления фальшпанели, изготовленной из сэндвич-панелей. Наценка применяется к стоимости фальшпанели )</t>
    </r>
  </si>
  <si>
    <r>
      <rPr>
        <b/>
        <sz val="7.5"/>
        <color theme="3"/>
        <rFont val="Calibri"/>
        <family val="2"/>
        <charset val="204"/>
        <scheme val="minor"/>
      </rPr>
      <t>Комплект кожухов защитных</t>
    </r>
    <r>
      <rPr>
        <sz val="7.5"/>
        <color theme="3"/>
        <rFont val="Calibri"/>
        <family val="2"/>
        <charset val="204"/>
        <scheme val="minor"/>
      </rPr>
      <t xml:space="preserve">
(применяется для дополнительной защиты от защемления, снижения уровня шума работы ворот)</t>
    </r>
  </si>
  <si>
    <t>PG-SR</t>
  </si>
  <si>
    <r>
      <rPr>
        <b/>
        <sz val="7.5"/>
        <color theme="3"/>
        <rFont val="Calibri"/>
        <family val="2"/>
        <charset val="204"/>
      </rPr>
      <t>Панорамное остекление AluTherm</t>
    </r>
    <r>
      <rPr>
        <sz val="7.5"/>
        <color theme="3"/>
        <rFont val="Calibri"/>
        <family val="2"/>
        <charset val="204"/>
      </rPr>
      <t xml:space="preserve">
(панорамные секции из профилей с терморазрывом, двойное акриловое остекление. Толщина секции: 45 мм, толщина стеклопакета: 26 мм. Применяется при необходимости замены одной или нескольких сэндвич-панелей на панорамную)</t>
    </r>
  </si>
  <si>
    <r>
      <rPr>
        <b/>
        <sz val="7.5"/>
        <color theme="3"/>
        <rFont val="Calibri"/>
        <family val="2"/>
        <charset val="204"/>
      </rPr>
      <t>Тройное остекление**</t>
    </r>
    <r>
      <rPr>
        <sz val="7.5"/>
        <color theme="3"/>
        <rFont val="Calibri"/>
        <family val="2"/>
        <charset val="204"/>
      </rPr>
      <t xml:space="preserve">
(Светопрозрачная вставка изготавливается из 3 листов акрилового стекла. Толщина стеклопакета составляет 25 мм. Применяется для улучшения теплоизоляции панорамных секций серии AluTherm)</t>
    </r>
  </si>
  <si>
    <r>
      <rPr>
        <b/>
        <sz val="7.5"/>
        <color theme="3"/>
        <rFont val="Calibri"/>
        <family val="2"/>
        <charset val="204"/>
      </rPr>
      <t>Одинарное остекление**</t>
    </r>
    <r>
      <rPr>
        <sz val="7.5"/>
        <color theme="3"/>
        <rFont val="Calibri"/>
        <family val="2"/>
        <charset val="204"/>
      </rPr>
      <t xml:space="preserve">
Одинарная светопрозрачная вставка с акриловым стеклом толщиной 3 мм. Применяется в панорамных секциях серии AluPro</t>
    </r>
  </si>
  <si>
    <r>
      <rPr>
        <b/>
        <sz val="7.5"/>
        <color theme="3"/>
        <rFont val="Calibri"/>
        <family val="2"/>
        <charset val="204"/>
      </rPr>
      <t>Альтернативная сэндвич-панель (26 мм)</t>
    </r>
    <r>
      <rPr>
        <sz val="7.5"/>
        <color theme="3"/>
        <rFont val="Calibri"/>
        <family val="2"/>
        <charset val="204"/>
      </rPr>
      <t xml:space="preserve">
(композитная панель, состоящая из алюминиевых листов с заполнением пространства между ними полистиролом. Толщина панели 26 мм)</t>
    </r>
  </si>
  <si>
    <t>RAL-DFPC</t>
  </si>
  <si>
    <t>Цены указаны в рублях с НДС</t>
  </si>
  <si>
    <t>Цены указаны в руб. с НДС</t>
  </si>
  <si>
    <t>Дилерская цена на ворота в цвете RAL 9016, RAL 8017, ADS 703, руб. с НДС</t>
  </si>
  <si>
    <t>Все цены приведены в руб. с учетом НДС</t>
  </si>
  <si>
    <t>Введите курс рубля к евро</t>
  </si>
  <si>
    <t>Введите скидку на гаражные ворота (%)</t>
  </si>
  <si>
    <t>Введите скидку на промышленные ворота (%)</t>
  </si>
  <si>
    <t>Введите скидку на калитку в фасаде (%)</t>
  </si>
  <si>
    <t>Введите скидку на доп. опции (%)</t>
  </si>
  <si>
    <t xml:space="preserve">   Филенка</t>
  </si>
  <si>
    <t>Ворота соответствуют требованиям стандартов и других нормативных документов Российской Федерации (ГОСТ 31174-2003), Республики Беларусь (СТБ 12604-2003), Украины (ТУ У В.2.6-28.1-35234409-001:2008), Европейского союза (EN 12604, EN 12453).</t>
  </si>
  <si>
    <t>Введите скидку на панорамные ворота (%)</t>
  </si>
  <si>
    <t>Введите скидку на доп.опции (%)</t>
  </si>
  <si>
    <t>Введите скидку по акции  (%)</t>
  </si>
  <si>
    <t>Введите скидку по акции (%)</t>
  </si>
  <si>
    <r>
      <rPr>
        <b/>
        <sz val="7.5"/>
        <color theme="4" tint="-0.249977111117893"/>
        <rFont val="Calibri"/>
        <family val="2"/>
        <charset val="204"/>
        <scheme val="minor"/>
      </rPr>
      <t>Покрытие стойкое к царапинам</t>
    </r>
    <r>
      <rPr>
        <sz val="7.5"/>
        <color theme="4" tint="-0.249977111117893"/>
        <rFont val="Calibri"/>
        <family val="2"/>
        <charset val="204"/>
        <scheme val="minor"/>
      </rPr>
      <t xml:space="preserve">
Светопрозрачная вставка с двойным остеклением с одним контуром герметизации, изготовленная из SAN пластика с покрытием, стойким к образованию царапин</t>
    </r>
  </si>
  <si>
    <r>
      <rPr>
        <b/>
        <sz val="7.5"/>
        <color theme="4" tint="-0.249977111117893"/>
        <rFont val="Calibri"/>
        <family val="2"/>
        <charset val="204"/>
      </rPr>
      <t>Покраска рамы ворот в популярные цвета (RAL8017)</t>
    </r>
    <r>
      <rPr>
        <sz val="7.5"/>
        <color theme="4" tint="-0.249977111117893"/>
        <rFont val="Calibri"/>
        <family val="2"/>
        <charset val="204"/>
      </rPr>
      <t xml:space="preserve">
Выполняется покраска угловых стоек и нащельника (окрашивается внешняя сторона стальной ленты  целиком)</t>
    </r>
  </si>
  <si>
    <t xml:space="preserve">Цена, 
руб. с НДС/ (%) 
для Trend, ProTrend, AluTrend </t>
  </si>
  <si>
    <t xml:space="preserve">Цена, 
руб. с НДС/ (%) 
для Classic, ProPlus, AluPro, AluTherm </t>
  </si>
  <si>
    <t>-</t>
  </si>
  <si>
    <t>Введите скидку по акции (%) для Classic, ProPlus, AluPro, AluTherm</t>
  </si>
  <si>
    <t>Введите скидку по акции (%) для Trend, ProTrend, AluTrend</t>
  </si>
  <si>
    <t>TS-BS</t>
  </si>
  <si>
    <r>
      <rPr>
        <b/>
        <sz val="15"/>
        <color rgb="FFFF0000"/>
        <rFont val="Calibri"/>
        <family val="2"/>
        <charset val="204"/>
        <scheme val="minor"/>
      </rPr>
      <t>ДИЛЕРСКИЙ ПРАЙС-ЛИСТ</t>
    </r>
    <r>
      <rPr>
        <b/>
        <sz val="11"/>
        <color theme="1"/>
        <rFont val="Calibri"/>
        <family val="2"/>
        <charset val="204"/>
        <scheme val="minor"/>
      </rPr>
      <t xml:space="preserve"> НА СЕКЦИОННЫЕ ВОРОТА 
ГРУППЫ КОМПАНИЙ "АЛЮТЕХ" от 19.02.16г.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</si>
</sst>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i/>
      <sz val="11"/>
      <color rgb="FF00B05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i/>
      <sz val="12"/>
      <color rgb="FF00B050"/>
      <name val="Calibri"/>
      <family val="2"/>
      <charset val="204"/>
      <scheme val="minor"/>
    </font>
    <font>
      <b/>
      <i/>
      <u/>
      <sz val="12"/>
      <color rgb="FF00B05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rgb="FF00B05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3"/>
      <name val="Calibri"/>
      <family val="2"/>
      <charset val="204"/>
      <scheme val="minor"/>
    </font>
    <font>
      <b/>
      <i/>
      <sz val="11"/>
      <color rgb="FF0070C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theme="3"/>
      <name val="Calibri"/>
      <family val="2"/>
      <charset val="204"/>
      <scheme val="minor"/>
    </font>
    <font>
      <sz val="10"/>
      <color theme="3"/>
      <name val="Calibri"/>
      <family val="2"/>
      <charset val="204"/>
      <scheme val="minor"/>
    </font>
    <font>
      <b/>
      <sz val="10"/>
      <color theme="3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9"/>
      <color theme="3"/>
      <name val="Calibri"/>
      <family val="2"/>
      <charset val="204"/>
      <scheme val="minor"/>
    </font>
    <font>
      <b/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  <scheme val="minor"/>
    </font>
    <font>
      <sz val="7.5"/>
      <color theme="3"/>
      <name val="Calibri"/>
      <family val="2"/>
      <charset val="204"/>
    </font>
    <font>
      <b/>
      <sz val="7.5"/>
      <color theme="3"/>
      <name val="Calibri"/>
      <family val="2"/>
      <charset val="204"/>
    </font>
    <font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</font>
    <font>
      <b/>
      <sz val="8"/>
      <color theme="3"/>
      <name val="Calibri"/>
      <family val="2"/>
      <charset val="204"/>
      <scheme val="minor"/>
    </font>
    <font>
      <sz val="10"/>
      <color theme="3"/>
      <name val="Arial Cyr"/>
      <charset val="204"/>
    </font>
    <font>
      <sz val="7"/>
      <color theme="3"/>
      <name val="Arial CYR"/>
      <charset val="204"/>
    </font>
    <font>
      <b/>
      <sz val="7"/>
      <color theme="3"/>
      <name val="Arial Cyr"/>
      <charset val="204"/>
    </font>
    <font>
      <b/>
      <u/>
      <sz val="10"/>
      <color theme="3"/>
      <name val="Calibri"/>
      <family val="2"/>
      <charset val="204"/>
    </font>
    <font>
      <b/>
      <sz val="10"/>
      <color theme="3"/>
      <name val="Calibri"/>
      <family val="2"/>
      <charset val="204"/>
    </font>
    <font>
      <b/>
      <u/>
      <sz val="10"/>
      <color theme="3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9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i/>
      <sz val="12"/>
      <color rgb="FF00B05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b/>
      <i/>
      <u val="double"/>
      <sz val="11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b/>
      <i/>
      <u/>
      <sz val="10"/>
      <color rgb="FF0070C0"/>
      <name val="Calibri"/>
      <family val="2"/>
      <charset val="204"/>
      <scheme val="minor"/>
    </font>
    <font>
      <b/>
      <i/>
      <sz val="10"/>
      <color theme="3"/>
      <name val="Calibri"/>
      <family val="2"/>
      <charset val="204"/>
      <scheme val="minor"/>
    </font>
    <font>
      <i/>
      <sz val="10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.5"/>
      <color theme="3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9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i/>
      <sz val="10"/>
      <color rgb="FFFF0000"/>
      <name val="Arial Cyr"/>
      <charset val="204"/>
    </font>
    <font>
      <b/>
      <sz val="14"/>
      <color indexed="10"/>
      <name val="Calibri"/>
      <family val="2"/>
      <charset val="204"/>
    </font>
    <font>
      <b/>
      <i/>
      <sz val="12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indexed="10"/>
      <name val="Calibri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u/>
      <sz val="7.5"/>
      <color theme="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name val="Tahoma"/>
      <family val="2"/>
      <charset val="204"/>
    </font>
    <font>
      <sz val="7.5"/>
      <color theme="4" tint="-0.249977111117893"/>
      <name val="Calibri"/>
      <family val="2"/>
      <charset val="204"/>
      <scheme val="minor"/>
    </font>
    <font>
      <b/>
      <sz val="7.5"/>
      <color theme="4" tint="-0.249977111117893"/>
      <name val="Calibri"/>
      <family val="2"/>
      <charset val="204"/>
      <scheme val="minor"/>
    </font>
    <font>
      <b/>
      <sz val="8"/>
      <color theme="4" tint="-0.249977111117893"/>
      <name val="Calibri"/>
      <family val="2"/>
      <charset val="204"/>
      <scheme val="minor"/>
    </font>
    <font>
      <sz val="7.5"/>
      <color theme="4" tint="-0.249977111117893"/>
      <name val="Calibri"/>
      <family val="2"/>
      <charset val="204"/>
    </font>
    <font>
      <b/>
      <sz val="7.5"/>
      <color theme="4" tint="-0.249977111117893"/>
      <name val="Calibri"/>
      <family val="2"/>
      <charset val="204"/>
    </font>
    <font>
      <sz val="7"/>
      <color theme="3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8"/>
      </top>
      <bottom style="thin">
        <color rgb="FF000000"/>
      </bottom>
      <diagonal/>
    </border>
    <border>
      <left style="medium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/>
      <top style="thin">
        <color rgb="FF000000"/>
      </top>
      <bottom style="thin">
        <color rgb="FF000000"/>
      </bottom>
      <diagonal/>
    </border>
  </borders>
  <cellStyleXfs count="154">
    <xf numFmtId="0" fontId="0" fillId="0" borderId="0"/>
    <xf numFmtId="0" fontId="39" fillId="0" borderId="0"/>
    <xf numFmtId="0" fontId="43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58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5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39" fillId="0" borderId="0"/>
    <xf numFmtId="0" fontId="58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5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58">
    <xf numFmtId="0" fontId="0" fillId="0" borderId="0" xfId="0"/>
    <xf numFmtId="0" fontId="0" fillId="2" borderId="0" xfId="0" applyFill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0" fontId="1" fillId="2" borderId="4" xfId="0" applyFont="1" applyFill="1" applyBorder="1" applyAlignment="1"/>
    <xf numFmtId="0" fontId="0" fillId="0" borderId="2" xfId="0" applyBorder="1"/>
    <xf numFmtId="0" fontId="7" fillId="2" borderId="0" xfId="0" applyFont="1" applyFill="1" applyBorder="1" applyAlignment="1"/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wrapText="1"/>
    </xf>
    <xf numFmtId="0" fontId="0" fillId="2" borderId="8" xfId="0" applyFill="1" applyBorder="1"/>
    <xf numFmtId="0" fontId="0" fillId="2" borderId="0" xfId="0" applyFill="1" applyBorder="1"/>
    <xf numFmtId="0" fontId="0" fillId="2" borderId="27" xfId="0" applyFill="1" applyBorder="1"/>
    <xf numFmtId="0" fontId="0" fillId="2" borderId="28" xfId="0" applyFill="1" applyBorder="1"/>
    <xf numFmtId="0" fontId="6" fillId="2" borderId="0" xfId="0" applyFont="1" applyFill="1" applyAlignment="1">
      <alignment horizontal="center"/>
    </xf>
    <xf numFmtId="0" fontId="0" fillId="2" borderId="9" xfId="0" applyFill="1" applyBorder="1"/>
    <xf numFmtId="0" fontId="6" fillId="2" borderId="0" xfId="0" applyFont="1" applyFill="1" applyAlignment="1">
      <alignment horizontal="left"/>
    </xf>
    <xf numFmtId="0" fontId="0" fillId="2" borderId="9" xfId="0" applyFill="1" applyBorder="1" applyAlignment="1">
      <alignment horizontal="left"/>
    </xf>
    <xf numFmtId="0" fontId="0" fillId="0" borderId="9" xfId="0" applyBorder="1"/>
    <xf numFmtId="0" fontId="6" fillId="2" borderId="0" xfId="0" applyFont="1" applyFill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2" fillId="2" borderId="0" xfId="0" applyFont="1" applyFill="1" applyAlignment="1"/>
    <xf numFmtId="0" fontId="15" fillId="2" borderId="33" xfId="0" applyFont="1" applyFill="1" applyBorder="1" applyAlignment="1">
      <alignment vertical="center"/>
    </xf>
    <xf numFmtId="0" fontId="0" fillId="0" borderId="33" xfId="0" applyBorder="1"/>
    <xf numFmtId="0" fontId="14" fillId="2" borderId="33" xfId="0" applyFont="1" applyFill="1" applyBorder="1" applyAlignment="1">
      <alignment vertical="center"/>
    </xf>
    <xf numFmtId="0" fontId="17" fillId="2" borderId="0" xfId="0" applyFont="1" applyFill="1" applyAlignment="1"/>
    <xf numFmtId="0" fontId="9" fillId="2" borderId="0" xfId="0" applyFont="1" applyFill="1"/>
    <xf numFmtId="0" fontId="6" fillId="2" borderId="0" xfId="0" applyFont="1" applyFill="1" applyAlignment="1">
      <alignment horizontal="left" wrapText="1"/>
    </xf>
    <xf numFmtId="0" fontId="0" fillId="2" borderId="0" xfId="0" applyFont="1" applyFill="1" applyBorder="1" applyAlignment="1">
      <alignment horizontal="center" wrapText="1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17" fillId="0" borderId="35" xfId="0" applyFont="1" applyBorder="1" applyAlignment="1"/>
    <xf numFmtId="0" fontId="17" fillId="2" borderId="35" xfId="0" applyFont="1" applyFill="1" applyBorder="1" applyAlignment="1"/>
    <xf numFmtId="0" fontId="0" fillId="2" borderId="0" xfId="0" applyFill="1" applyBorder="1" applyAlignment="1"/>
    <xf numFmtId="0" fontId="0" fillId="2" borderId="35" xfId="0" applyFill="1" applyBorder="1"/>
    <xf numFmtId="0" fontId="21" fillId="2" borderId="35" xfId="0" applyFont="1" applyFill="1" applyBorder="1" applyAlignment="1">
      <alignment wrapText="1"/>
    </xf>
    <xf numFmtId="0" fontId="0" fillId="0" borderId="35" xfId="0" applyBorder="1"/>
    <xf numFmtId="0" fontId="5" fillId="2" borderId="0" xfId="0" applyFont="1" applyFill="1" applyAlignment="1"/>
    <xf numFmtId="0" fontId="0" fillId="0" borderId="39" xfId="0" applyBorder="1" applyProtection="1">
      <protection locked="0"/>
    </xf>
    <xf numFmtId="0" fontId="25" fillId="5" borderId="36" xfId="0" applyFont="1" applyFill="1" applyBorder="1"/>
    <xf numFmtId="0" fontId="25" fillId="5" borderId="38" xfId="0" applyFont="1" applyFill="1" applyBorder="1"/>
    <xf numFmtId="0" fontId="25" fillId="5" borderId="37" xfId="0" applyFont="1" applyFill="1" applyBorder="1"/>
    <xf numFmtId="0" fontId="0" fillId="2" borderId="0" xfId="0" applyFill="1" applyAlignment="1">
      <alignment horizontal="left" vertical="top" wrapText="1"/>
    </xf>
    <xf numFmtId="0" fontId="7" fillId="2" borderId="0" xfId="0" applyFont="1" applyFill="1"/>
    <xf numFmtId="0" fontId="7" fillId="4" borderId="0" xfId="0" applyFont="1" applyFill="1" applyAlignment="1"/>
    <xf numFmtId="0" fontId="7" fillId="2" borderId="0" xfId="0" applyFont="1" applyFill="1" applyAlignment="1"/>
    <xf numFmtId="0" fontId="0" fillId="4" borderId="0" xfId="0" applyFill="1"/>
    <xf numFmtId="0" fontId="11" fillId="2" borderId="0" xfId="0" applyFont="1" applyFill="1" applyAlignment="1"/>
    <xf numFmtId="0" fontId="4" fillId="2" borderId="0" xfId="0" applyFont="1" applyFill="1" applyAlignment="1">
      <alignment horizontal="center"/>
    </xf>
    <xf numFmtId="0" fontId="25" fillId="5" borderId="9" xfId="0" applyFont="1" applyFill="1" applyBorder="1"/>
    <xf numFmtId="0" fontId="1" fillId="2" borderId="0" xfId="0" applyFont="1" applyFill="1" applyAlignment="1">
      <alignment horizontal="left"/>
    </xf>
    <xf numFmtId="0" fontId="25" fillId="2" borderId="0" xfId="0" applyFont="1" applyFill="1" applyBorder="1"/>
    <xf numFmtId="0" fontId="0" fillId="2" borderId="0" xfId="0" applyFill="1" applyBorder="1" applyProtection="1">
      <protection locked="0"/>
    </xf>
    <xf numFmtId="0" fontId="0" fillId="3" borderId="0" xfId="0" applyFill="1"/>
    <xf numFmtId="0" fontId="0" fillId="2" borderId="0" xfId="0" applyFill="1" applyAlignment="1">
      <alignment wrapText="1"/>
    </xf>
    <xf numFmtId="0" fontId="26" fillId="2" borderId="0" xfId="0" applyFont="1" applyFill="1"/>
    <xf numFmtId="0" fontId="7" fillId="4" borderId="0" xfId="0" applyFont="1" applyFill="1" applyAlignment="1"/>
    <xf numFmtId="0" fontId="4" fillId="2" borderId="9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center" vertical="center"/>
    </xf>
    <xf numFmtId="0" fontId="0" fillId="2" borderId="35" xfId="0" applyFill="1" applyBorder="1" applyAlignment="1"/>
    <xf numFmtId="0" fontId="0" fillId="2" borderId="30" xfId="0" applyFill="1" applyBorder="1" applyAlignment="1"/>
    <xf numFmtId="0" fontId="0" fillId="2" borderId="33" xfId="0" applyFill="1" applyBorder="1" applyAlignment="1"/>
    <xf numFmtId="0" fontId="0" fillId="2" borderId="34" xfId="0" applyFill="1" applyBorder="1" applyAlignment="1"/>
    <xf numFmtId="0" fontId="0" fillId="2" borderId="31" xfId="0" applyFill="1" applyBorder="1"/>
    <xf numFmtId="0" fontId="0" fillId="2" borderId="40" xfId="0" applyFill="1" applyBorder="1"/>
    <xf numFmtId="0" fontId="0" fillId="2" borderId="32" xfId="0" applyFill="1" applyBorder="1"/>
    <xf numFmtId="0" fontId="0" fillId="2" borderId="0" xfId="0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17" fillId="2" borderId="0" xfId="0" applyFont="1" applyFill="1" applyAlignment="1">
      <alignment wrapText="1"/>
    </xf>
    <xf numFmtId="0" fontId="0" fillId="0" borderId="0" xfId="0"/>
    <xf numFmtId="0" fontId="0" fillId="2" borderId="0" xfId="0" applyFill="1" applyAlignment="1"/>
    <xf numFmtId="0" fontId="0" fillId="2" borderId="40" xfId="0" applyFill="1" applyBorder="1" applyAlignment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vertical="center" wrapText="1"/>
    </xf>
    <xf numFmtId="0" fontId="7" fillId="4" borderId="0" xfId="0" applyFont="1" applyFill="1" applyAlignment="1"/>
    <xf numFmtId="0" fontId="0" fillId="0" borderId="0" xfId="0"/>
    <xf numFmtId="0" fontId="0" fillId="2" borderId="33" xfId="0" applyFill="1" applyBorder="1"/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3" fontId="31" fillId="0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0" fontId="4" fillId="3" borderId="0" xfId="0" applyFont="1" applyFill="1" applyAlignment="1"/>
    <xf numFmtId="0" fontId="32" fillId="2" borderId="0" xfId="0" applyFont="1" applyFill="1"/>
    <xf numFmtId="0" fontId="0" fillId="2" borderId="0" xfId="0" applyFill="1" applyAlignment="1">
      <alignment vertical="top" wrapText="1"/>
    </xf>
    <xf numFmtId="0" fontId="0" fillId="0" borderId="0" xfId="0"/>
    <xf numFmtId="0" fontId="1" fillId="2" borderId="0" xfId="0" applyFont="1" applyFill="1" applyAlignment="1">
      <alignment horizontal="center"/>
    </xf>
    <xf numFmtId="0" fontId="0" fillId="0" borderId="0" xfId="0"/>
    <xf numFmtId="0" fontId="34" fillId="0" borderId="0" xfId="0" applyFont="1"/>
    <xf numFmtId="0" fontId="4" fillId="2" borderId="0" xfId="0" applyFont="1" applyFill="1"/>
    <xf numFmtId="0" fontId="7" fillId="2" borderId="0" xfId="0" applyFont="1" applyFill="1" applyAlignment="1">
      <alignment horizontal="center" vertical="center" wrapText="1"/>
    </xf>
    <xf numFmtId="0" fontId="35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left" wrapText="1"/>
    </xf>
    <xf numFmtId="0" fontId="0" fillId="0" borderId="0" xfId="0"/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0" fillId="0" borderId="0" xfId="0"/>
    <xf numFmtId="0" fontId="7" fillId="2" borderId="0" xfId="0" applyFont="1" applyFill="1" applyAlignment="1">
      <alignment horizontal="left"/>
    </xf>
    <xf numFmtId="0" fontId="7" fillId="4" borderId="0" xfId="0" applyFont="1" applyFill="1" applyAlignment="1">
      <alignment vertical="top" wrapText="1"/>
    </xf>
    <xf numFmtId="3" fontId="31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vertical="top" wrapText="1"/>
    </xf>
    <xf numFmtId="0" fontId="7" fillId="4" borderId="0" xfId="0" applyFont="1" applyFill="1" applyAlignment="1">
      <alignment vertical="top"/>
    </xf>
    <xf numFmtId="0" fontId="7" fillId="2" borderId="0" xfId="0" applyFont="1" applyFill="1" applyAlignment="1">
      <alignment vertical="top"/>
    </xf>
    <xf numFmtId="0" fontId="0" fillId="2" borderId="0" xfId="0" applyFill="1" applyAlignment="1">
      <alignment horizontal="left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1" fillId="2" borderId="0" xfId="0" applyFont="1" applyFill="1" applyBorder="1"/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wrapText="1"/>
    </xf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0" fillId="2" borderId="0" xfId="0" applyFill="1" applyAlignment="1">
      <alignment horizontal="center" vertical="center" wrapText="1"/>
    </xf>
    <xf numFmtId="0" fontId="0" fillId="0" borderId="0" xfId="0"/>
    <xf numFmtId="0" fontId="41" fillId="0" borderId="0" xfId="1" applyFont="1" applyFill="1"/>
    <xf numFmtId="0" fontId="18" fillId="0" borderId="0" xfId="1" applyFont="1" applyFill="1" applyBorder="1" applyAlignment="1"/>
    <xf numFmtId="0" fontId="41" fillId="0" borderId="0" xfId="1" applyFont="1" applyFill="1" applyBorder="1"/>
    <xf numFmtId="0" fontId="44" fillId="0" borderId="0" xfId="1" applyFont="1" applyFill="1" applyBorder="1" applyAlignment="1">
      <alignment horizontal="center" vertical="center" wrapText="1"/>
    </xf>
    <xf numFmtId="0" fontId="41" fillId="0" borderId="0" xfId="1" applyFont="1" applyFill="1" applyAlignment="1">
      <alignment wrapText="1"/>
    </xf>
    <xf numFmtId="0" fontId="45" fillId="0" borderId="41" xfId="1" applyFont="1" applyFill="1" applyBorder="1" applyAlignment="1">
      <alignment horizontal="center" vertical="center" wrapText="1"/>
    </xf>
    <xf numFmtId="0" fontId="46" fillId="0" borderId="11" xfId="1" applyFont="1" applyFill="1" applyBorder="1" applyAlignment="1">
      <alignment horizontal="center" vertical="center" wrapText="1"/>
    </xf>
    <xf numFmtId="0" fontId="46" fillId="0" borderId="12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 wrapText="1"/>
    </xf>
    <xf numFmtId="0" fontId="46" fillId="0" borderId="10" xfId="1" applyFont="1" applyFill="1" applyBorder="1" applyAlignment="1">
      <alignment horizontal="left" vertical="center" wrapText="1"/>
    </xf>
    <xf numFmtId="0" fontId="49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wrapText="1"/>
    </xf>
    <xf numFmtId="0" fontId="47" fillId="0" borderId="10" xfId="1" applyFont="1" applyFill="1" applyBorder="1" applyAlignment="1">
      <alignment horizontal="left" vertical="center" wrapText="1"/>
    </xf>
    <xf numFmtId="0" fontId="45" fillId="0" borderId="9" xfId="1" applyFont="1" applyFill="1" applyBorder="1" applyAlignment="1">
      <alignment horizontal="left" vertical="center" wrapText="1"/>
    </xf>
    <xf numFmtId="0" fontId="31" fillId="0" borderId="10" xfId="1" applyFont="1" applyFill="1" applyBorder="1" applyAlignment="1">
      <alignment horizontal="left" vertical="center" wrapText="1"/>
    </xf>
    <xf numFmtId="0" fontId="52" fillId="0" borderId="9" xfId="1" applyFont="1" applyBorder="1"/>
    <xf numFmtId="0" fontId="49" fillId="0" borderId="10" xfId="1" applyFont="1" applyFill="1" applyBorder="1" applyAlignment="1">
      <alignment horizontal="left" vertical="center" wrapText="1"/>
    </xf>
    <xf numFmtId="0" fontId="31" fillId="0" borderId="9" xfId="1" applyFont="1" applyFill="1" applyBorder="1" applyAlignment="1">
      <alignment horizontal="center" vertical="center" wrapText="1"/>
    </xf>
    <xf numFmtId="0" fontId="31" fillId="0" borderId="12" xfId="1" applyFont="1" applyFill="1" applyBorder="1" applyAlignment="1">
      <alignment horizontal="center" vertical="center" wrapText="1"/>
    </xf>
    <xf numFmtId="0" fontId="45" fillId="0" borderId="9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left" wrapText="1"/>
    </xf>
    <xf numFmtId="0" fontId="46" fillId="0" borderId="40" xfId="1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wrapText="1"/>
    </xf>
    <xf numFmtId="0" fontId="46" fillId="0" borderId="10" xfId="1" applyFont="1" applyFill="1" applyBorder="1" applyAlignment="1">
      <alignment vertical="center" wrapText="1"/>
    </xf>
    <xf numFmtId="0" fontId="61" fillId="0" borderId="0" xfId="1" applyFont="1" applyFill="1" applyAlignment="1">
      <alignment wrapText="1"/>
    </xf>
    <xf numFmtId="0" fontId="46" fillId="0" borderId="40" xfId="1" applyFont="1" applyFill="1" applyBorder="1" applyAlignment="1">
      <alignment vertical="center" wrapText="1"/>
    </xf>
    <xf numFmtId="0" fontId="46" fillId="0" borderId="9" xfId="1" applyFont="1" applyFill="1" applyBorder="1" applyAlignment="1">
      <alignment vertical="center" wrapText="1"/>
    </xf>
    <xf numFmtId="0" fontId="3" fillId="2" borderId="0" xfId="0" applyFont="1" applyFill="1"/>
    <xf numFmtId="0" fontId="7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33" fillId="2" borderId="0" xfId="0" applyFont="1" applyFill="1"/>
    <xf numFmtId="0" fontId="7" fillId="4" borderId="0" xfId="0" applyFont="1" applyFill="1"/>
    <xf numFmtId="0" fontId="0" fillId="2" borderId="39" xfId="0" applyFill="1" applyBorder="1" applyProtection="1">
      <protection locked="0"/>
    </xf>
    <xf numFmtId="0" fontId="68" fillId="2" borderId="0" xfId="0" applyFont="1" applyFill="1"/>
    <xf numFmtId="0" fontId="67" fillId="2" borderId="0" xfId="0" applyFont="1" applyFill="1"/>
    <xf numFmtId="0" fontId="35" fillId="2" borderId="0" xfId="0" applyFont="1" applyFill="1" applyAlignment="1">
      <alignment horizontal="left"/>
    </xf>
    <xf numFmtId="0" fontId="70" fillId="0" borderId="0" xfId="1" applyFont="1" applyFill="1" applyBorder="1" applyAlignment="1">
      <alignment horizontal="left" vertical="center"/>
    </xf>
    <xf numFmtId="0" fontId="70" fillId="0" borderId="40" xfId="1" applyFont="1" applyFill="1" applyBorder="1" applyAlignment="1">
      <alignment horizontal="left" vertical="center"/>
    </xf>
    <xf numFmtId="0" fontId="71" fillId="0" borderId="0" xfId="1" applyFont="1" applyFill="1" applyBorder="1"/>
    <xf numFmtId="0" fontId="70" fillId="0" borderId="0" xfId="1" applyFont="1" applyFill="1" applyBorder="1" applyAlignment="1">
      <alignment horizontal="right" vertical="center"/>
    </xf>
    <xf numFmtId="0" fontId="40" fillId="6" borderId="0" xfId="9" applyFont="1" applyFill="1" applyBorder="1" applyAlignment="1">
      <alignment vertical="center" wrapText="1"/>
    </xf>
    <xf numFmtId="0" fontId="73" fillId="6" borderId="0" xfId="9" applyFont="1" applyFill="1" applyBorder="1" applyAlignment="1">
      <alignment vertical="center" wrapText="1"/>
    </xf>
    <xf numFmtId="0" fontId="39" fillId="0" borderId="0" xfId="9"/>
    <xf numFmtId="0" fontId="74" fillId="6" borderId="0" xfId="9" applyFont="1" applyFill="1" applyBorder="1" applyAlignment="1">
      <alignment vertical="center" wrapText="1"/>
    </xf>
    <xf numFmtId="0" fontId="75" fillId="0" borderId="0" xfId="9" applyFont="1" applyAlignment="1">
      <alignment vertical="center" wrapText="1"/>
    </xf>
    <xf numFmtId="0" fontId="51" fillId="0" borderId="0" xfId="9" applyFont="1" applyFill="1" applyBorder="1" applyAlignment="1"/>
    <xf numFmtId="0" fontId="42" fillId="0" borderId="0" xfId="9" applyFont="1" applyFill="1" applyBorder="1" applyAlignment="1"/>
    <xf numFmtId="3" fontId="16" fillId="0" borderId="66" xfId="9" applyNumberFormat="1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3" fontId="16" fillId="0" borderId="67" xfId="9" applyNumberFormat="1" applyFont="1" applyBorder="1" applyAlignment="1">
      <alignment horizontal="center" vertical="center"/>
    </xf>
    <xf numFmtId="0" fontId="39" fillId="0" borderId="0" xfId="9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3" fontId="16" fillId="0" borderId="68" xfId="9" applyNumberFormat="1" applyFont="1" applyBorder="1" applyAlignment="1">
      <alignment horizontal="center" vertical="center"/>
    </xf>
    <xf numFmtId="3" fontId="16" fillId="0" borderId="69" xfId="9" applyNumberFormat="1" applyFont="1" applyBorder="1" applyAlignment="1">
      <alignment horizontal="center" vertical="center"/>
    </xf>
    <xf numFmtId="3" fontId="16" fillId="0" borderId="70" xfId="9" applyNumberFormat="1" applyFont="1" applyBorder="1" applyAlignment="1">
      <alignment horizontal="center" vertical="center"/>
    </xf>
    <xf numFmtId="0" fontId="76" fillId="0" borderId="0" xfId="9" applyFont="1" applyBorder="1" applyAlignment="1">
      <alignment horizontal="left" wrapText="1"/>
    </xf>
    <xf numFmtId="0" fontId="76" fillId="0" borderId="0" xfId="9" applyFont="1" applyBorder="1" applyAlignment="1">
      <alignment horizontal="center" vertical="center"/>
    </xf>
    <xf numFmtId="0" fontId="76" fillId="0" borderId="0" xfId="9" applyFont="1" applyBorder="1" applyAlignment="1">
      <alignment horizontal="center" wrapText="1"/>
    </xf>
    <xf numFmtId="0" fontId="16" fillId="0" borderId="0" xfId="9" applyFont="1" applyBorder="1" applyAlignment="1">
      <alignment horizontal="center" vertical="center"/>
    </xf>
    <xf numFmtId="0" fontId="16" fillId="0" borderId="0" xfId="9" applyFont="1" applyFill="1" applyBorder="1" applyAlignment="1"/>
    <xf numFmtId="0" fontId="76" fillId="0" borderId="9" xfId="9" applyFont="1" applyBorder="1" applyAlignment="1">
      <alignment horizontal="center"/>
    </xf>
    <xf numFmtId="0" fontId="39" fillId="0" borderId="0" xfId="9" applyAlignment="1">
      <alignment horizontal="left"/>
    </xf>
    <xf numFmtId="0" fontId="39" fillId="3" borderId="0" xfId="9" applyFill="1"/>
    <xf numFmtId="0" fontId="16" fillId="5" borderId="62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14" fillId="0" borderId="0" xfId="9" applyFont="1" applyAlignment="1">
      <alignment horizontal="center"/>
    </xf>
    <xf numFmtId="0" fontId="39" fillId="0" borderId="0" xfId="9" applyFont="1"/>
    <xf numFmtId="0" fontId="77" fillId="0" borderId="0" xfId="9" applyFont="1" applyAlignment="1">
      <alignment vertical="center" wrapText="1"/>
    </xf>
    <xf numFmtId="0" fontId="16" fillId="5" borderId="9" xfId="9" applyFont="1" applyFill="1" applyBorder="1" applyAlignment="1">
      <alignment horizontal="center" vertical="center"/>
    </xf>
    <xf numFmtId="0" fontId="14" fillId="0" borderId="0" xfId="9" applyFont="1"/>
    <xf numFmtId="0" fontId="60" fillId="0" borderId="0" xfId="9" applyFont="1" applyAlignment="1">
      <alignment vertical="center" wrapText="1"/>
    </xf>
    <xf numFmtId="0" fontId="16" fillId="5" borderId="19" xfId="9" applyFont="1" applyFill="1" applyBorder="1" applyAlignment="1">
      <alignment horizontal="center" vertical="center"/>
    </xf>
    <xf numFmtId="0" fontId="16" fillId="5" borderId="46" xfId="9" applyFont="1" applyFill="1" applyBorder="1" applyAlignment="1">
      <alignment horizontal="center" vertical="center" wrapText="1"/>
    </xf>
    <xf numFmtId="3" fontId="16" fillId="0" borderId="46" xfId="9" applyNumberFormat="1" applyFont="1" applyBorder="1" applyAlignment="1">
      <alignment horizontal="center" vertical="center"/>
    </xf>
    <xf numFmtId="0" fontId="76" fillId="0" borderId="22" xfId="9" applyFont="1" applyBorder="1" applyAlignment="1">
      <alignment horizontal="center"/>
    </xf>
    <xf numFmtId="3" fontId="16" fillId="0" borderId="48" xfId="9" applyNumberFormat="1" applyFont="1" applyBorder="1" applyAlignment="1">
      <alignment horizontal="center" vertical="center"/>
    </xf>
    <xf numFmtId="0" fontId="16" fillId="5" borderId="72" xfId="9" applyFont="1" applyFill="1" applyBorder="1" applyAlignment="1">
      <alignment horizontal="center" vertical="center" wrapText="1"/>
    </xf>
    <xf numFmtId="0" fontId="43" fillId="2" borderId="0" xfId="2" applyFill="1" applyAlignment="1" applyProtection="1"/>
    <xf numFmtId="0" fontId="17" fillId="2" borderId="0" xfId="0" applyFont="1" applyFill="1" applyAlignment="1">
      <alignment horizontal="center"/>
    </xf>
    <xf numFmtId="0" fontId="0" fillId="0" borderId="0" xfId="0"/>
    <xf numFmtId="0" fontId="46" fillId="0" borderId="9" xfId="1" applyFont="1" applyFill="1" applyBorder="1" applyAlignment="1">
      <alignment horizontal="left" vertical="center" wrapText="1"/>
    </xf>
    <xf numFmtId="0" fontId="41" fillId="0" borderId="9" xfId="1" applyFont="1" applyFill="1" applyBorder="1" applyAlignment="1">
      <alignment horizontal="left" wrapText="1"/>
    </xf>
    <xf numFmtId="0" fontId="46" fillId="0" borderId="11" xfId="1" applyFont="1" applyFill="1" applyBorder="1" applyAlignment="1">
      <alignment vertical="center" wrapText="1"/>
    </xf>
    <xf numFmtId="0" fontId="7" fillId="4" borderId="0" xfId="0" applyFont="1" applyFill="1" applyAlignment="1"/>
    <xf numFmtId="0" fontId="7" fillId="4" borderId="0" xfId="0" applyFont="1" applyFill="1" applyAlignment="1">
      <alignment wrapText="1"/>
    </xf>
    <xf numFmtId="0" fontId="7" fillId="4" borderId="0" xfId="0" applyFont="1" applyFill="1" applyAlignment="1"/>
    <xf numFmtId="0" fontId="7" fillId="2" borderId="0" xfId="0" applyFont="1" applyFill="1" applyAlignment="1">
      <alignment wrapText="1"/>
    </xf>
    <xf numFmtId="0" fontId="0" fillId="2" borderId="0" xfId="0" applyFill="1" applyAlignment="1">
      <alignment horizontal="center" vertical="center" wrapText="1"/>
    </xf>
    <xf numFmtId="0" fontId="0" fillId="0" borderId="0" xfId="0"/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0" fillId="2" borderId="0" xfId="0" applyFill="1" applyAlignment="1">
      <alignment horizontal="left" vertical="top" wrapText="1"/>
    </xf>
    <xf numFmtId="0" fontId="7" fillId="4" borderId="0" xfId="0" applyFont="1" applyFill="1" applyAlignment="1"/>
    <xf numFmtId="0" fontId="0" fillId="0" borderId="0" xfId="0"/>
    <xf numFmtId="0" fontId="0" fillId="7" borderId="39" xfId="0" applyFill="1" applyBorder="1" applyProtection="1">
      <protection locked="0"/>
    </xf>
    <xf numFmtId="0" fontId="0" fillId="2" borderId="9" xfId="0" applyFill="1" applyBorder="1" applyProtection="1">
      <protection locked="0"/>
    </xf>
    <xf numFmtId="0" fontId="0" fillId="7" borderId="9" xfId="0" applyFill="1" applyBorder="1" applyProtection="1">
      <protection locked="0"/>
    </xf>
    <xf numFmtId="0" fontId="18" fillId="2" borderId="0" xfId="0" applyFont="1" applyFill="1" applyBorder="1" applyAlignment="1"/>
    <xf numFmtId="0" fontId="33" fillId="2" borderId="0" xfId="0" applyFont="1" applyFill="1" applyAlignment="1">
      <alignment horizontal="center"/>
    </xf>
    <xf numFmtId="0" fontId="33" fillId="2" borderId="4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left"/>
    </xf>
    <xf numFmtId="0" fontId="0" fillId="2" borderId="29" xfId="0" applyFill="1" applyBorder="1"/>
    <xf numFmtId="0" fontId="0" fillId="2" borderId="30" xfId="0" applyFill="1" applyBorder="1"/>
    <xf numFmtId="0" fontId="0" fillId="2" borderId="34" xfId="0" applyFill="1" applyBorder="1"/>
    <xf numFmtId="0" fontId="19" fillId="2" borderId="0" xfId="0" applyFont="1" applyFill="1" applyBorder="1"/>
    <xf numFmtId="0" fontId="0" fillId="0" borderId="0" xfId="0"/>
    <xf numFmtId="9" fontId="0" fillId="8" borderId="1" xfId="0" applyNumberFormat="1" applyFill="1" applyBorder="1"/>
    <xf numFmtId="0" fontId="81" fillId="2" borderId="0" xfId="0" applyFont="1" applyFill="1"/>
    <xf numFmtId="0" fontId="7" fillId="4" borderId="0" xfId="0" applyFont="1" applyFill="1" applyAlignment="1"/>
    <xf numFmtId="0" fontId="74" fillId="0" borderId="0" xfId="0" applyFont="1"/>
    <xf numFmtId="0" fontId="0" fillId="0" borderId="0" xfId="0" applyBorder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/>
    <xf numFmtId="0" fontId="0" fillId="0" borderId="0" xfId="0"/>
    <xf numFmtId="0" fontId="45" fillId="0" borderId="10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 wrapText="1"/>
    </xf>
    <xf numFmtId="0" fontId="42" fillId="0" borderId="11" xfId="1" applyFont="1" applyFill="1" applyBorder="1" applyAlignment="1">
      <alignment vertical="center" wrapText="1"/>
    </xf>
    <xf numFmtId="0" fontId="42" fillId="0" borderId="10" xfId="1" applyFont="1" applyFill="1" applyBorder="1" applyAlignment="1">
      <alignment vertical="center"/>
    </xf>
    <xf numFmtId="0" fontId="42" fillId="0" borderId="11" xfId="1" applyFont="1" applyFill="1" applyBorder="1" applyAlignment="1">
      <alignment vertical="center"/>
    </xf>
    <xf numFmtId="0" fontId="0" fillId="0" borderId="0" xfId="0"/>
    <xf numFmtId="0" fontId="1" fillId="2" borderId="0" xfId="0" applyFont="1" applyFill="1"/>
    <xf numFmtId="0" fontId="0" fillId="0" borderId="0" xfId="0"/>
    <xf numFmtId="0" fontId="46" fillId="0" borderId="35" xfId="1" applyFont="1" applyFill="1" applyBorder="1" applyAlignment="1">
      <alignment horizontal="left" vertical="center" wrapText="1"/>
    </xf>
    <xf numFmtId="0" fontId="41" fillId="0" borderId="0" xfId="1" applyFont="1" applyFill="1" applyAlignment="1">
      <alignment horizontal="center" vertical="center"/>
    </xf>
    <xf numFmtId="0" fontId="41" fillId="0" borderId="0" xfId="1" applyFont="1" applyFill="1" applyBorder="1" applyAlignment="1">
      <alignment horizontal="center" vertical="center"/>
    </xf>
    <xf numFmtId="0" fontId="41" fillId="0" borderId="0" xfId="1" applyFont="1" applyFill="1" applyAlignment="1">
      <alignment horizontal="center" vertical="center" wrapText="1"/>
    </xf>
    <xf numFmtId="9" fontId="0" fillId="8" borderId="1" xfId="0" applyNumberFormat="1" applyFont="1" applyFill="1" applyBorder="1" applyAlignment="1">
      <alignment horizontal="center" vertical="center"/>
    </xf>
    <xf numFmtId="0" fontId="43" fillId="0" borderId="0" xfId="2" applyFill="1" applyBorder="1" applyAlignment="1" applyProtection="1">
      <alignment horizontal="left" vertical="center"/>
    </xf>
    <xf numFmtId="0" fontId="0" fillId="0" borderId="0" xfId="0"/>
    <xf numFmtId="0" fontId="41" fillId="0" borderId="74" xfId="0" applyFont="1" applyFill="1" applyBorder="1"/>
    <xf numFmtId="0" fontId="73" fillId="6" borderId="0" xfId="0" applyFont="1" applyFill="1" applyBorder="1" applyAlignment="1">
      <alignment vertical="center" wrapText="1"/>
    </xf>
    <xf numFmtId="0" fontId="74" fillId="6" borderId="0" xfId="0" applyFont="1" applyFill="1" applyBorder="1" applyAlignment="1">
      <alignment vertical="center" wrapText="1"/>
    </xf>
    <xf numFmtId="0" fontId="42" fillId="0" borderId="0" xfId="0" applyFont="1" applyAlignment="1">
      <alignment horizontal="left" vertical="center"/>
    </xf>
    <xf numFmtId="0" fontId="72" fillId="0" borderId="0" xfId="0" applyFont="1"/>
    <xf numFmtId="0" fontId="42" fillId="0" borderId="0" xfId="0" applyFont="1" applyAlignment="1">
      <alignment vertical="center"/>
    </xf>
    <xf numFmtId="0" fontId="42" fillId="0" borderId="0" xfId="0" applyFont="1" applyAlignment="1">
      <alignment vertical="center" wrapText="1"/>
    </xf>
    <xf numFmtId="0" fontId="75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4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51" fillId="0" borderId="0" xfId="0" applyFont="1" applyFill="1" applyBorder="1" applyAlignment="1"/>
    <xf numFmtId="0" fontId="25" fillId="0" borderId="0" xfId="0" applyFont="1" applyFill="1" applyBorder="1" applyAlignment="1"/>
    <xf numFmtId="0" fontId="15" fillId="0" borderId="0" xfId="0" applyFont="1"/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2" fillId="0" borderId="0" xfId="0" applyFont="1" applyBorder="1" applyAlignment="1">
      <alignment horizontal="left" wrapText="1"/>
    </xf>
    <xf numFmtId="0" fontId="14" fillId="11" borderId="9" xfId="0" applyFont="1" applyFill="1" applyBorder="1" applyAlignment="1">
      <alignment horizontal="center" vertical="center" wrapText="1"/>
    </xf>
    <xf numFmtId="0" fontId="14" fillId="12" borderId="9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76" fillId="0" borderId="42" xfId="0" applyFont="1" applyFill="1" applyBorder="1" applyAlignment="1">
      <alignment horizontal="left" vertical="center" wrapText="1"/>
    </xf>
    <xf numFmtId="0" fontId="76" fillId="4" borderId="76" xfId="0" applyFont="1" applyFill="1" applyBorder="1" applyAlignment="1">
      <alignment horizontal="left" vertical="center" wrapText="1"/>
    </xf>
    <xf numFmtId="0" fontId="76" fillId="15" borderId="42" xfId="0" applyFont="1" applyFill="1" applyBorder="1" applyAlignment="1">
      <alignment horizontal="left" vertical="center" wrapText="1"/>
    </xf>
    <xf numFmtId="0" fontId="76" fillId="15" borderId="77" xfId="0" applyFont="1" applyFill="1" applyBorder="1" applyAlignment="1">
      <alignment horizontal="left" vertical="center" wrapText="1"/>
    </xf>
    <xf numFmtId="0" fontId="76" fillId="15" borderId="78" xfId="0" applyFont="1" applyFill="1" applyBorder="1" applyAlignment="1">
      <alignment wrapText="1"/>
    </xf>
    <xf numFmtId="0" fontId="0" fillId="0" borderId="0" xfId="0" applyFill="1"/>
    <xf numFmtId="0" fontId="16" fillId="0" borderId="0" xfId="0" applyFont="1" applyFill="1" applyBorder="1" applyAlignment="1">
      <alignment horizontal="center" vertical="center" wrapText="1"/>
    </xf>
    <xf numFmtId="0" fontId="14" fillId="14" borderId="9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/>
    </xf>
    <xf numFmtId="2" fontId="76" fillId="0" borderId="0" xfId="0" applyNumberFormat="1" applyFont="1" applyBorder="1" applyAlignment="1">
      <alignment horizontal="center" wrapText="1"/>
    </xf>
    <xf numFmtId="0" fontId="46" fillId="0" borderId="42" xfId="1" applyFont="1" applyFill="1" applyBorder="1" applyAlignment="1">
      <alignment horizontal="left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47" fillId="0" borderId="29" xfId="1" applyFont="1" applyFill="1" applyBorder="1" applyAlignment="1">
      <alignment horizontal="left" vertical="center" wrapText="1"/>
    </xf>
    <xf numFmtId="0" fontId="48" fillId="0" borderId="9" xfId="1" applyFont="1" applyFill="1" applyBorder="1" applyAlignment="1">
      <alignment horizontal="left" vertical="center" wrapText="1"/>
    </xf>
    <xf numFmtId="0" fontId="47" fillId="0" borderId="9" xfId="1" applyFont="1" applyFill="1" applyBorder="1" applyAlignment="1">
      <alignment horizontal="center" vertical="center" wrapText="1"/>
    </xf>
    <xf numFmtId="3" fontId="15" fillId="0" borderId="9" xfId="0" applyNumberFormat="1" applyFont="1" applyBorder="1" applyAlignment="1">
      <alignment horizontal="center" wrapText="1"/>
    </xf>
    <xf numFmtId="3" fontId="30" fillId="2" borderId="39" xfId="0" applyNumberFormat="1" applyFont="1" applyFill="1" applyBorder="1" applyProtection="1">
      <protection locked="0"/>
    </xf>
    <xf numFmtId="3" fontId="15" fillId="0" borderId="76" xfId="0" applyNumberFormat="1" applyFont="1" applyFill="1" applyBorder="1" applyAlignment="1">
      <alignment horizontal="center" vertical="center" wrapText="1"/>
    </xf>
    <xf numFmtId="3" fontId="15" fillId="4" borderId="42" xfId="0" applyNumberFormat="1" applyFont="1" applyFill="1" applyBorder="1" applyAlignment="1">
      <alignment horizontal="center" vertical="center" wrapText="1"/>
    </xf>
    <xf numFmtId="3" fontId="15" fillId="15" borderId="76" xfId="0" applyNumberFormat="1" applyFont="1" applyFill="1" applyBorder="1" applyAlignment="1">
      <alignment horizontal="center" vertical="center" wrapText="1"/>
    </xf>
    <xf numFmtId="3" fontId="15" fillId="15" borderId="47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vertical="center" wrapText="1"/>
    </xf>
    <xf numFmtId="3" fontId="15" fillId="15" borderId="78" xfId="0" applyNumberFormat="1" applyFont="1" applyFill="1" applyBorder="1" applyAlignment="1">
      <alignment horizontal="center" wrapText="1"/>
    </xf>
    <xf numFmtId="3" fontId="0" fillId="2" borderId="61" xfId="0" applyNumberFormat="1" applyFont="1" applyFill="1" applyBorder="1" applyProtection="1">
      <protection locked="0"/>
    </xf>
    <xf numFmtId="3" fontId="51" fillId="0" borderId="11" xfId="1" applyNumberFormat="1" applyFont="1" applyFill="1" applyBorder="1" applyAlignment="1">
      <alignment vertical="center"/>
    </xf>
    <xf numFmtId="3" fontId="51" fillId="0" borderId="11" xfId="1" applyNumberFormat="1" applyFont="1" applyFill="1" applyBorder="1" applyAlignment="1">
      <alignment horizontal="center" vertical="center" wrapText="1"/>
    </xf>
    <xf numFmtId="9" fontId="51" fillId="0" borderId="10" xfId="153" quotePrefix="1" applyFont="1" applyFill="1" applyBorder="1" applyAlignment="1">
      <alignment horizontal="center" vertical="center" wrapText="1"/>
    </xf>
    <xf numFmtId="3" fontId="51" fillId="0" borderId="11" xfId="1" applyNumberFormat="1" applyFont="1" applyFill="1" applyBorder="1" applyAlignment="1">
      <alignment vertical="center" wrapText="1"/>
    </xf>
    <xf numFmtId="9" fontId="51" fillId="0" borderId="10" xfId="153" applyFont="1" applyFill="1" applyBorder="1" applyAlignment="1">
      <alignment horizontal="center" vertical="center" wrapText="1"/>
    </xf>
    <xf numFmtId="9" fontId="51" fillId="0" borderId="31" xfId="153" applyFont="1" applyFill="1" applyBorder="1" applyAlignment="1">
      <alignment horizontal="center" vertical="center" wrapText="1"/>
    </xf>
    <xf numFmtId="3" fontId="51" fillId="0" borderId="31" xfId="1" applyNumberFormat="1" applyFont="1" applyFill="1" applyBorder="1" applyAlignment="1">
      <alignment horizontal="center" vertical="center" wrapText="1"/>
    </xf>
    <xf numFmtId="3" fontId="51" fillId="0" borderId="10" xfId="1" applyNumberFormat="1" applyFont="1" applyFill="1" applyBorder="1" applyAlignment="1">
      <alignment horizontal="center" vertical="center" wrapText="1"/>
    </xf>
    <xf numFmtId="164" fontId="15" fillId="0" borderId="76" xfId="0" applyNumberFormat="1" applyFont="1" applyFill="1" applyBorder="1" applyAlignment="1">
      <alignment horizontal="center" vertical="center" wrapText="1"/>
    </xf>
    <xf numFmtId="0" fontId="76" fillId="4" borderId="76" xfId="0" applyFont="1" applyFill="1" applyBorder="1" applyAlignment="1">
      <alignment horizontal="left" vertical="center" wrapText="1"/>
    </xf>
    <xf numFmtId="0" fontId="76" fillId="15" borderId="42" xfId="0" applyFont="1" applyFill="1" applyBorder="1" applyAlignment="1">
      <alignment horizontal="left" vertical="center" wrapText="1"/>
    </xf>
    <xf numFmtId="0" fontId="76" fillId="15" borderId="77" xfId="0" applyFont="1" applyFill="1" applyBorder="1" applyAlignment="1">
      <alignment horizontal="left" vertical="center" wrapText="1"/>
    </xf>
    <xf numFmtId="0" fontId="76" fillId="15" borderId="78" xfId="0" applyFont="1" applyFill="1" applyBorder="1" applyAlignment="1">
      <alignment wrapText="1"/>
    </xf>
    <xf numFmtId="164" fontId="15" fillId="15" borderId="76" xfId="0" applyNumberFormat="1" applyFont="1" applyFill="1" applyBorder="1" applyAlignment="1">
      <alignment horizontal="center" vertical="center" wrapText="1"/>
    </xf>
    <xf numFmtId="0" fontId="0" fillId="0" borderId="0" xfId="0"/>
    <xf numFmtId="0" fontId="0" fillId="2" borderId="0" xfId="0" applyFill="1"/>
    <xf numFmtId="0" fontId="25" fillId="5" borderId="9" xfId="0" applyFont="1" applyFill="1" applyBorder="1"/>
    <xf numFmtId="0" fontId="35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164" fontId="15" fillId="0" borderId="77" xfId="0" applyNumberFormat="1" applyFont="1" applyFill="1" applyBorder="1" applyAlignment="1">
      <alignment vertical="center" wrapText="1"/>
    </xf>
    <xf numFmtId="0" fontId="25" fillId="0" borderId="47" xfId="0" applyFont="1" applyFill="1" applyBorder="1" applyAlignment="1">
      <alignment vertical="center" wrapText="1"/>
    </xf>
    <xf numFmtId="0" fontId="76" fillId="4" borderId="77" xfId="0" applyFont="1" applyFill="1" applyBorder="1" applyAlignment="1">
      <alignment vertical="center" wrapText="1"/>
    </xf>
    <xf numFmtId="0" fontId="14" fillId="14" borderId="41" xfId="0" applyFont="1" applyFill="1" applyBorder="1" applyAlignment="1">
      <alignment vertical="center" wrapText="1"/>
    </xf>
    <xf numFmtId="0" fontId="25" fillId="10" borderId="42" xfId="0" applyFont="1" applyFill="1" applyBorder="1" applyAlignment="1">
      <alignment vertical="center" wrapText="1"/>
    </xf>
    <xf numFmtId="0" fontId="20" fillId="11" borderId="10" xfId="0" applyFont="1" applyFill="1" applyBorder="1" applyAlignment="1">
      <alignment vertical="center" wrapText="1"/>
    </xf>
    <xf numFmtId="0" fontId="20" fillId="11" borderId="11" xfId="0" applyFont="1" applyFill="1" applyBorder="1" applyAlignment="1">
      <alignment vertical="center" wrapText="1"/>
    </xf>
    <xf numFmtId="0" fontId="20" fillId="11" borderId="12" xfId="0" applyFont="1" applyFill="1" applyBorder="1" applyAlignment="1">
      <alignment vertical="center" wrapText="1"/>
    </xf>
    <xf numFmtId="0" fontId="20" fillId="12" borderId="10" xfId="0" applyFont="1" applyFill="1" applyBorder="1" applyAlignment="1">
      <alignment vertical="center" wrapText="1"/>
    </xf>
    <xf numFmtId="0" fontId="20" fillId="12" borderId="11" xfId="0" applyFont="1" applyFill="1" applyBorder="1" applyAlignment="1">
      <alignment vertical="center" wrapText="1"/>
    </xf>
    <xf numFmtId="0" fontId="20" fillId="12" borderId="12" xfId="0" applyFont="1" applyFill="1" applyBorder="1" applyAlignment="1">
      <alignment vertical="center" wrapText="1"/>
    </xf>
    <xf numFmtId="0" fontId="20" fillId="13" borderId="10" xfId="0" applyFont="1" applyFill="1" applyBorder="1" applyAlignment="1">
      <alignment vertical="center" wrapText="1"/>
    </xf>
    <xf numFmtId="0" fontId="20" fillId="13" borderId="11" xfId="0" applyFont="1" applyFill="1" applyBorder="1" applyAlignment="1">
      <alignment vertical="center" wrapText="1"/>
    </xf>
    <xf numFmtId="0" fontId="20" fillId="13" borderId="12" xfId="0" applyFont="1" applyFill="1" applyBorder="1" applyAlignment="1">
      <alignment vertical="center" wrapText="1"/>
    </xf>
    <xf numFmtId="0" fontId="25" fillId="10" borderId="41" xfId="0" applyFont="1" applyFill="1" applyBorder="1" applyAlignment="1">
      <alignment vertical="center" wrapText="1"/>
    </xf>
    <xf numFmtId="0" fontId="14" fillId="14" borderId="42" xfId="0" applyFont="1" applyFill="1" applyBorder="1" applyAlignment="1">
      <alignment vertical="center" wrapText="1"/>
    </xf>
    <xf numFmtId="1" fontId="25" fillId="0" borderId="42" xfId="0" applyNumberFormat="1" applyFont="1" applyFill="1" applyBorder="1" applyAlignment="1">
      <alignment vertical="center" wrapText="1"/>
    </xf>
    <xf numFmtId="0" fontId="14" fillId="14" borderId="47" xfId="0" applyFont="1" applyFill="1" applyBorder="1" applyAlignment="1">
      <alignment vertical="center" wrapText="1"/>
    </xf>
    <xf numFmtId="0" fontId="76" fillId="0" borderId="77" xfId="0" applyFont="1" applyFill="1" applyBorder="1" applyAlignment="1">
      <alignment vertical="center" wrapText="1"/>
    </xf>
    <xf numFmtId="0" fontId="76" fillId="0" borderId="41" xfId="0" applyFont="1" applyFill="1" applyBorder="1" applyAlignment="1">
      <alignment vertical="center" wrapText="1"/>
    </xf>
    <xf numFmtId="164" fontId="15" fillId="0" borderId="41" xfId="0" applyNumberFormat="1" applyFont="1" applyFill="1" applyBorder="1" applyAlignment="1">
      <alignment vertical="center" wrapText="1"/>
    </xf>
    <xf numFmtId="0" fontId="25" fillId="0" borderId="41" xfId="0" applyFont="1" applyFill="1" applyBorder="1" applyAlignment="1">
      <alignment vertical="center" wrapText="1"/>
    </xf>
    <xf numFmtId="0" fontId="76" fillId="4" borderId="41" xfId="0" applyFont="1" applyFill="1" applyBorder="1" applyAlignment="1">
      <alignment vertical="center" wrapText="1"/>
    </xf>
    <xf numFmtId="0" fontId="25" fillId="10" borderId="47" xfId="0" applyFont="1" applyFill="1" applyBorder="1" applyAlignment="1">
      <alignment vertical="center" wrapText="1"/>
    </xf>
    <xf numFmtId="0" fontId="20" fillId="11" borderId="31" xfId="0" applyFont="1" applyFill="1" applyBorder="1" applyAlignment="1">
      <alignment vertical="center" wrapText="1"/>
    </xf>
    <xf numFmtId="0" fontId="20" fillId="11" borderId="40" xfId="0" applyFont="1" applyFill="1" applyBorder="1" applyAlignment="1">
      <alignment vertical="center" wrapText="1"/>
    </xf>
    <xf numFmtId="0" fontId="20" fillId="11" borderId="32" xfId="0" applyFont="1" applyFill="1" applyBorder="1" applyAlignment="1">
      <alignment vertical="center" wrapText="1"/>
    </xf>
    <xf numFmtId="0" fontId="20" fillId="12" borderId="31" xfId="0" applyFont="1" applyFill="1" applyBorder="1" applyAlignment="1">
      <alignment vertical="center" wrapText="1"/>
    </xf>
    <xf numFmtId="0" fontId="20" fillId="12" borderId="40" xfId="0" applyFont="1" applyFill="1" applyBorder="1" applyAlignment="1">
      <alignment vertical="center" wrapText="1"/>
    </xf>
    <xf numFmtId="0" fontId="20" fillId="12" borderId="32" xfId="0" applyFont="1" applyFill="1" applyBorder="1" applyAlignment="1">
      <alignment vertical="center" wrapText="1"/>
    </xf>
    <xf numFmtId="0" fontId="20" fillId="13" borderId="31" xfId="0" applyFont="1" applyFill="1" applyBorder="1" applyAlignment="1">
      <alignment vertical="center" wrapText="1"/>
    </xf>
    <xf numFmtId="0" fontId="20" fillId="13" borderId="40" xfId="0" applyFont="1" applyFill="1" applyBorder="1" applyAlignment="1">
      <alignment vertical="center" wrapText="1"/>
    </xf>
    <xf numFmtId="0" fontId="20" fillId="13" borderId="32" xfId="0" applyFont="1" applyFill="1" applyBorder="1" applyAlignment="1">
      <alignment vertical="center" wrapText="1"/>
    </xf>
    <xf numFmtId="3" fontId="44" fillId="0" borderId="31" xfId="1" applyNumberFormat="1" applyFont="1" applyFill="1" applyBorder="1" applyAlignment="1">
      <alignment horizontal="center" vertical="center" wrapText="1"/>
    </xf>
    <xf numFmtId="9" fontId="44" fillId="0" borderId="10" xfId="153" applyFont="1" applyFill="1" applyBorder="1" applyAlignment="1">
      <alignment horizontal="center" vertical="center" wrapText="1"/>
    </xf>
    <xf numFmtId="9" fontId="44" fillId="0" borderId="10" xfId="153" quotePrefix="1" applyFont="1" applyFill="1" applyBorder="1" applyAlignment="1">
      <alignment horizontal="center" vertical="center" wrapText="1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0" borderId="39" xfId="0" applyNumberFormat="1" applyFont="1" applyBorder="1" applyProtection="1">
      <protection locked="0"/>
    </xf>
    <xf numFmtId="3" fontId="30" fillId="2" borderId="39" xfId="0" applyNumberFormat="1" applyFont="1" applyFill="1" applyBorder="1" applyProtection="1">
      <protection locked="0"/>
    </xf>
    <xf numFmtId="3" fontId="30" fillId="3" borderId="3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3" fontId="30" fillId="3" borderId="9" xfId="0" applyNumberFormat="1" applyFont="1" applyFill="1" applyBorder="1" applyProtection="1">
      <protection locked="0"/>
    </xf>
    <xf numFmtId="3" fontId="30" fillId="0" borderId="9" xfId="0" applyNumberFormat="1" applyFont="1" applyBorder="1" applyProtection="1">
      <protection locked="0"/>
    </xf>
    <xf numFmtId="3" fontId="30" fillId="0" borderId="9" xfId="0" applyNumberFormat="1" applyFont="1" applyFill="1" applyBorder="1" applyProtection="1">
      <protection locked="0"/>
    </xf>
    <xf numFmtId="0" fontId="30" fillId="0" borderId="0" xfId="0" applyFont="1" applyAlignment="1">
      <alignment horizontal="center"/>
    </xf>
    <xf numFmtId="3" fontId="44" fillId="0" borderId="10" xfId="1" applyNumberFormat="1" applyFont="1" applyFill="1" applyBorder="1" applyAlignment="1">
      <alignment horizontal="center" vertical="center" wrapText="1"/>
    </xf>
    <xf numFmtId="9" fontId="44" fillId="0" borderId="31" xfId="153" applyFont="1" applyFill="1" applyBorder="1" applyAlignment="1">
      <alignment horizontal="center" vertical="center" wrapText="1"/>
    </xf>
    <xf numFmtId="3" fontId="88" fillId="4" borderId="9" xfId="0" applyNumberFormat="1" applyFont="1" applyFill="1" applyBorder="1" applyAlignment="1">
      <alignment horizontal="center" vertical="center"/>
    </xf>
    <xf numFmtId="3" fontId="31" fillId="4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3" fontId="0" fillId="2" borderId="61" xfId="0" applyNumberFormat="1" applyFont="1" applyFill="1" applyBorder="1" applyProtection="1">
      <protection locked="0"/>
    </xf>
    <xf numFmtId="0" fontId="5" fillId="2" borderId="0" xfId="0" applyFont="1" applyFill="1" applyAlignment="1">
      <alignment horizontal="center"/>
    </xf>
    <xf numFmtId="0" fontId="0" fillId="0" borderId="0" xfId="0"/>
    <xf numFmtId="3" fontId="30" fillId="2" borderId="39" xfId="0" applyNumberFormat="1" applyFont="1" applyFill="1" applyBorder="1" applyProtection="1">
      <protection locked="0" hidden="1"/>
    </xf>
    <xf numFmtId="3" fontId="30" fillId="3" borderId="39" xfId="0" applyNumberFormat="1" applyFont="1" applyFill="1" applyBorder="1" applyProtection="1">
      <protection locked="0" hidden="1"/>
    </xf>
    <xf numFmtId="0" fontId="19" fillId="2" borderId="0" xfId="0" applyFont="1" applyFill="1" applyAlignment="1"/>
    <xf numFmtId="0" fontId="89" fillId="2" borderId="0" xfId="0" applyFont="1" applyFill="1"/>
    <xf numFmtId="3" fontId="30" fillId="2" borderId="0" xfId="0" applyNumberFormat="1" applyFont="1" applyFill="1" applyBorder="1" applyProtection="1">
      <protection locked="0" hidden="1"/>
    </xf>
    <xf numFmtId="0" fontId="25" fillId="5" borderId="79" xfId="0" applyFont="1" applyFill="1" applyBorder="1"/>
    <xf numFmtId="0" fontId="74" fillId="2" borderId="0" xfId="0" applyFont="1" applyFill="1"/>
    <xf numFmtId="0" fontId="1" fillId="8" borderId="9" xfId="0" applyFont="1" applyFill="1" applyBorder="1" applyAlignment="1">
      <alignment horizontal="center"/>
    </xf>
    <xf numFmtId="0" fontId="0" fillId="2" borderId="0" xfId="0" applyFill="1" applyProtection="1">
      <protection locked="0"/>
    </xf>
    <xf numFmtId="0" fontId="1" fillId="2" borderId="0" xfId="0" applyFont="1" applyFill="1" applyProtection="1">
      <protection locked="0"/>
    </xf>
    <xf numFmtId="9" fontId="1" fillId="8" borderId="9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2" borderId="0" xfId="0" applyFill="1" applyAlignment="1" applyProtection="1">
      <protection locked="0"/>
    </xf>
    <xf numFmtId="0" fontId="80" fillId="2" borderId="0" xfId="0" applyFont="1" applyFill="1" applyProtection="1">
      <protection locked="0"/>
    </xf>
    <xf numFmtId="0" fontId="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0" fillId="0" borderId="0" xfId="0"/>
    <xf numFmtId="0" fontId="91" fillId="0" borderId="9" xfId="1" applyFont="1" applyFill="1" applyBorder="1" applyAlignment="1">
      <alignment horizontal="center" vertical="center" wrapText="1"/>
    </xf>
    <xf numFmtId="0" fontId="91" fillId="0" borderId="12" xfId="1" applyFont="1" applyFill="1" applyBorder="1" applyAlignment="1">
      <alignment horizontal="center" vertical="center" wrapText="1"/>
    </xf>
    <xf numFmtId="0" fontId="91" fillId="0" borderId="10" xfId="1" applyFont="1" applyFill="1" applyBorder="1" applyAlignment="1">
      <alignment horizontal="left" vertical="center" wrapText="1"/>
    </xf>
    <xf numFmtId="3" fontId="93" fillId="0" borderId="31" xfId="1" applyNumberFormat="1" applyFont="1" applyFill="1" applyBorder="1" applyAlignment="1">
      <alignment horizontal="center" vertical="center" wrapText="1"/>
    </xf>
    <xf numFmtId="0" fontId="94" fillId="0" borderId="9" xfId="1" applyFont="1" applyFill="1" applyBorder="1" applyAlignment="1">
      <alignment horizontal="left" vertical="center" wrapText="1"/>
    </xf>
    <xf numFmtId="3" fontId="51" fillId="0" borderId="9" xfId="1" applyNumberFormat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wrapText="1"/>
    </xf>
    <xf numFmtId="0" fontId="49" fillId="0" borderId="9" xfId="1" applyFont="1" applyFill="1" applyBorder="1" applyAlignment="1">
      <alignment horizontal="center" vertical="center" wrapText="1"/>
    </xf>
    <xf numFmtId="0" fontId="53" fillId="0" borderId="9" xfId="1" applyFont="1" applyFill="1" applyBorder="1" applyAlignment="1">
      <alignment horizontal="center" vertical="center" wrapText="1"/>
    </xf>
    <xf numFmtId="0" fontId="47" fillId="0" borderId="31" xfId="1" applyFont="1" applyFill="1" applyBorder="1" applyAlignment="1">
      <alignment horizontal="center" vertical="center" wrapText="1"/>
    </xf>
    <xf numFmtId="0" fontId="94" fillId="0" borderId="31" xfId="1" applyFont="1" applyFill="1" applyBorder="1" applyAlignment="1">
      <alignment horizontal="center" vertical="center" wrapText="1"/>
    </xf>
    <xf numFmtId="0" fontId="41" fillId="0" borderId="9" xfId="1" applyFont="1" applyFill="1" applyBorder="1" applyAlignment="1">
      <alignment horizontal="center" vertical="center" wrapText="1"/>
    </xf>
    <xf numFmtId="0" fontId="46" fillId="0" borderId="31" xfId="1" applyFont="1" applyFill="1" applyBorder="1" applyAlignment="1">
      <alignment horizontal="center" vertical="center" wrapText="1"/>
    </xf>
    <xf numFmtId="0" fontId="96" fillId="0" borderId="0" xfId="1" applyFont="1" applyFill="1"/>
    <xf numFmtId="0" fontId="67" fillId="0" borderId="0" xfId="1" applyFont="1" applyFill="1" applyBorder="1" applyAlignment="1">
      <alignment horizontal="right"/>
    </xf>
    <xf numFmtId="0" fontId="67" fillId="2" borderId="0" xfId="0" applyFont="1" applyFill="1" applyAlignment="1"/>
    <xf numFmtId="0" fontId="0" fillId="0" borderId="0" xfId="0"/>
    <xf numFmtId="0" fontId="19" fillId="2" borderId="0" xfId="0" applyFont="1" applyFill="1" applyAlignment="1">
      <alignment horizontal="left"/>
    </xf>
    <xf numFmtId="0" fontId="19" fillId="2" borderId="34" xfId="0" applyFont="1" applyFill="1" applyBorder="1" applyAlignment="1">
      <alignment horizontal="left"/>
    </xf>
    <xf numFmtId="0" fontId="43" fillId="2" borderId="0" xfId="2" applyFill="1" applyAlignment="1" applyProtection="1">
      <alignment horizontal="left"/>
      <protection locked="0"/>
    </xf>
    <xf numFmtId="16" fontId="43" fillId="2" borderId="0" xfId="2" applyNumberFormat="1" applyFill="1" applyAlignment="1" applyProtection="1">
      <alignment horizontal="left"/>
      <protection locked="0"/>
    </xf>
    <xf numFmtId="0" fontId="19" fillId="2" borderId="0" xfId="0" applyFont="1" applyFill="1" applyAlignment="1" applyProtection="1">
      <alignment horizontal="left"/>
      <protection locked="0"/>
    </xf>
    <xf numFmtId="0" fontId="19" fillId="2" borderId="34" xfId="0" applyFont="1" applyFill="1" applyBorder="1" applyAlignment="1" applyProtection="1">
      <alignment horizontal="left"/>
      <protection locked="0"/>
    </xf>
    <xf numFmtId="0" fontId="1" fillId="2" borderId="0" xfId="0" applyFont="1" applyFill="1" applyAlignment="1" applyProtection="1">
      <alignment horizontal="center" wrapText="1"/>
      <protection locked="0"/>
    </xf>
    <xf numFmtId="0" fontId="1" fillId="2" borderId="0" xfId="0" applyFont="1" applyFill="1" applyAlignment="1" applyProtection="1">
      <alignment horizontal="center"/>
      <protection locked="0"/>
    </xf>
    <xf numFmtId="0" fontId="43" fillId="0" borderId="0" xfId="2" applyAlignment="1" applyProtection="1">
      <protection locked="0"/>
    </xf>
    <xf numFmtId="0" fontId="20" fillId="3" borderId="0" xfId="0" applyFont="1" applyFill="1" applyAlignment="1" applyProtection="1">
      <alignment horizontal="center"/>
      <protection locked="0"/>
    </xf>
    <xf numFmtId="0" fontId="43" fillId="2" borderId="0" xfId="2" applyFill="1" applyAlignment="1" applyProtection="1">
      <protection locked="0"/>
    </xf>
    <xf numFmtId="0" fontId="43" fillId="0" borderId="0" xfId="2" applyAlignment="1" applyProtection="1">
      <alignment horizontal="center"/>
    </xf>
    <xf numFmtId="0" fontId="7" fillId="2" borderId="21" xfId="0" applyFont="1" applyFill="1" applyBorder="1" applyAlignment="1">
      <alignment horizontal="center" wrapText="1"/>
    </xf>
    <xf numFmtId="0" fontId="7" fillId="2" borderId="22" xfId="0" applyFont="1" applyFill="1" applyBorder="1" applyAlignment="1">
      <alignment horizontal="center" wrapText="1"/>
    </xf>
    <xf numFmtId="0" fontId="7" fillId="2" borderId="1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center" wrapText="1"/>
    </xf>
    <xf numFmtId="0" fontId="7" fillId="2" borderId="9" xfId="0" applyFont="1" applyFill="1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0" fillId="2" borderId="0" xfId="0" applyFill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2" borderId="0" xfId="0" applyFill="1" applyAlignment="1">
      <alignment horizontal="center" wrapText="1"/>
    </xf>
    <xf numFmtId="0" fontId="1" fillId="2" borderId="0" xfId="0" applyFont="1" applyFill="1" applyAlignment="1">
      <alignment horizontal="center"/>
    </xf>
    <xf numFmtId="0" fontId="10" fillId="2" borderId="13" xfId="0" applyFont="1" applyFill="1" applyBorder="1" applyAlignment="1">
      <alignment horizontal="center"/>
    </xf>
    <xf numFmtId="0" fontId="10" fillId="2" borderId="14" xfId="0" applyFont="1" applyFill="1" applyBorder="1" applyAlignment="1">
      <alignment horizontal="center"/>
    </xf>
    <xf numFmtId="0" fontId="10" fillId="2" borderId="19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0" fillId="2" borderId="10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49" fontId="0" fillId="2" borderId="10" xfId="0" applyNumberFormat="1" applyFill="1" applyBorder="1" applyAlignment="1">
      <alignment horizontal="center"/>
    </xf>
    <xf numFmtId="49" fontId="0" fillId="2" borderId="20" xfId="0" applyNumberFormat="1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5" xfId="0" applyBorder="1" applyAlignment="1">
      <alignment horizontal="center"/>
    </xf>
    <xf numFmtId="0" fontId="7" fillId="2" borderId="23" xfId="0" applyFont="1" applyFill="1" applyBorder="1" applyAlignment="1">
      <alignment horizontal="center"/>
    </xf>
    <xf numFmtId="0" fontId="7" fillId="2" borderId="26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3" fillId="2" borderId="0" xfId="0" applyFont="1" applyFill="1" applyAlignment="1">
      <alignment horizontal="center"/>
    </xf>
    <xf numFmtId="0" fontId="33" fillId="2" borderId="0" xfId="0" applyFont="1" applyFill="1" applyBorder="1" applyAlignment="1">
      <alignment horizontal="center"/>
    </xf>
    <xf numFmtId="0" fontId="0" fillId="2" borderId="42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/>
    </xf>
    <xf numFmtId="0" fontId="17" fillId="2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43" fillId="0" borderId="0" xfId="2" applyAlignment="1" applyProtection="1">
      <alignment horizontal="left"/>
    </xf>
    <xf numFmtId="0" fontId="14" fillId="2" borderId="10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2" borderId="30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horizontal="center" vertical="center"/>
    </xf>
    <xf numFmtId="0" fontId="15" fillId="2" borderId="34" xfId="0" applyFont="1" applyFill="1" applyBorder="1" applyAlignment="1">
      <alignment horizontal="center" vertical="center"/>
    </xf>
    <xf numFmtId="0" fontId="15" fillId="2" borderId="31" xfId="0" applyFont="1" applyFill="1" applyBorder="1" applyAlignment="1">
      <alignment horizontal="center" vertical="center"/>
    </xf>
    <xf numFmtId="0" fontId="15" fillId="2" borderId="32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" fillId="3" borderId="0" xfId="0" applyFont="1" applyFill="1" applyAlignment="1">
      <alignment horizontal="center"/>
    </xf>
    <xf numFmtId="0" fontId="15" fillId="2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wrapText="1"/>
    </xf>
    <xf numFmtId="0" fontId="1" fillId="2" borderId="9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0" fontId="19" fillId="2" borderId="12" xfId="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0" fillId="2" borderId="9" xfId="0" applyFill="1" applyBorder="1" applyAlignment="1">
      <alignment horizontal="left"/>
    </xf>
    <xf numFmtId="0" fontId="11" fillId="2" borderId="9" xfId="0" applyFont="1" applyFill="1" applyBorder="1" applyAlignment="1">
      <alignment horizontal="right"/>
    </xf>
    <xf numFmtId="0" fontId="0" fillId="2" borderId="9" xfId="0" applyFill="1" applyBorder="1" applyAlignment="1">
      <alignment horizontal="center" vertical="center"/>
    </xf>
    <xf numFmtId="0" fontId="0" fillId="0" borderId="9" xfId="0" applyBorder="1" applyAlignment="1">
      <alignment horizontal="left"/>
    </xf>
    <xf numFmtId="0" fontId="22" fillId="2" borderId="0" xfId="0" applyFont="1" applyFill="1" applyBorder="1" applyAlignment="1">
      <alignment horizontal="center" wrapText="1"/>
    </xf>
    <xf numFmtId="0" fontId="17" fillId="2" borderId="0" xfId="0" applyFont="1" applyFill="1" applyAlignment="1">
      <alignment horizontal="right"/>
    </xf>
    <xf numFmtId="0" fontId="4" fillId="3" borderId="0" xfId="0" applyFont="1" applyFill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7" fillId="2" borderId="35" xfId="0" applyFont="1" applyFill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6" fillId="0" borderId="0" xfId="0" applyFont="1" applyAlignment="1">
      <alignment horizontal="left" wrapText="1"/>
    </xf>
    <xf numFmtId="0" fontId="0" fillId="2" borderId="9" xfId="0" applyFill="1" applyBorder="1" applyAlignment="1">
      <alignment horizontal="center" vertical="center" wrapText="1"/>
    </xf>
    <xf numFmtId="0" fontId="18" fillId="2" borderId="0" xfId="0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0" fontId="7" fillId="2" borderId="0" xfId="0" applyFont="1" applyFill="1" applyAlignment="1">
      <alignment wrapText="1"/>
    </xf>
    <xf numFmtId="0" fontId="43" fillId="2" borderId="0" xfId="2" applyFill="1" applyAlignment="1" applyProtection="1">
      <alignment horizontal="center"/>
    </xf>
    <xf numFmtId="0" fontId="33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/>
    </xf>
    <xf numFmtId="0" fontId="7" fillId="4" borderId="0" xfId="0" applyFont="1" applyFill="1" applyAlignment="1">
      <alignment wrapText="1"/>
    </xf>
    <xf numFmtId="0" fontId="0" fillId="2" borderId="0" xfId="0" applyFill="1" applyAlignment="1">
      <alignment horizontal="center" vertical="top" wrapText="1"/>
    </xf>
    <xf numFmtId="0" fontId="7" fillId="2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25" fillId="2" borderId="0" xfId="0" applyFont="1" applyFill="1" applyAlignment="1">
      <alignment horizontal="center"/>
    </xf>
    <xf numFmtId="0" fontId="7" fillId="4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wrapText="1"/>
    </xf>
    <xf numFmtId="0" fontId="0" fillId="2" borderId="73" xfId="0" applyFill="1" applyBorder="1" applyAlignment="1">
      <alignment horizontal="center" wrapText="1"/>
    </xf>
    <xf numFmtId="0" fontId="0" fillId="2" borderId="0" xfId="0" applyFill="1" applyAlignment="1">
      <alignment horizontal="right" vertical="center" wrapText="1"/>
    </xf>
    <xf numFmtId="0" fontId="7" fillId="4" borderId="0" xfId="0" applyFont="1" applyFill="1" applyAlignment="1">
      <alignment horizontal="left" wrapText="1"/>
    </xf>
    <xf numFmtId="0" fontId="0" fillId="2" borderId="0" xfId="0" applyFill="1" applyAlignment="1">
      <alignment horizontal="left" vertical="top" wrapText="1"/>
    </xf>
    <xf numFmtId="0" fontId="76" fillId="0" borderId="9" xfId="9" applyFont="1" applyFill="1" applyBorder="1" applyAlignment="1">
      <alignment horizontal="left" wrapText="1"/>
    </xf>
    <xf numFmtId="0" fontId="76" fillId="0" borderId="22" xfId="9" applyFont="1" applyFill="1" applyBorder="1" applyAlignment="1">
      <alignment horizontal="left" wrapText="1"/>
    </xf>
    <xf numFmtId="0" fontId="75" fillId="0" borderId="0" xfId="9" applyFont="1" applyAlignment="1">
      <alignment horizontal="right"/>
    </xf>
    <xf numFmtId="0" fontId="43" fillId="2" borderId="0" xfId="2" applyFill="1" applyAlignment="1" applyProtection="1">
      <alignment horizontal="left"/>
    </xf>
    <xf numFmtId="0" fontId="35" fillId="0" borderId="0" xfId="9" applyFont="1" applyFill="1" applyBorder="1" applyAlignment="1">
      <alignment horizontal="center"/>
    </xf>
    <xf numFmtId="0" fontId="77" fillId="0" borderId="0" xfId="9" applyFont="1" applyAlignment="1">
      <alignment horizontal="left" vertical="center" wrapText="1"/>
    </xf>
    <xf numFmtId="0" fontId="16" fillId="5" borderId="9" xfId="9" applyFont="1" applyFill="1" applyBorder="1" applyAlignment="1">
      <alignment horizontal="center" vertical="center"/>
    </xf>
    <xf numFmtId="0" fontId="72" fillId="0" borderId="0" xfId="9" applyFont="1" applyAlignment="1">
      <alignment horizontal="right"/>
    </xf>
    <xf numFmtId="0" fontId="78" fillId="0" borderId="0" xfId="9" applyFont="1" applyAlignment="1">
      <alignment horizontal="center" vertical="center" wrapText="1"/>
    </xf>
    <xf numFmtId="0" fontId="76" fillId="0" borderId="14" xfId="9" applyFont="1" applyFill="1" applyBorder="1" applyAlignment="1">
      <alignment horizontal="center" vertical="center"/>
    </xf>
    <xf numFmtId="0" fontId="76" fillId="0" borderId="9" xfId="9" applyFont="1" applyFill="1" applyBorder="1" applyAlignment="1">
      <alignment horizontal="center" vertical="center"/>
    </xf>
    <xf numFmtId="0" fontId="76" fillId="0" borderId="22" xfId="9" applyFont="1" applyFill="1" applyBorder="1" applyAlignment="1">
      <alignment horizontal="center" vertical="center"/>
    </xf>
    <xf numFmtId="0" fontId="76" fillId="0" borderId="9" xfId="9" applyFont="1" applyBorder="1" applyAlignment="1">
      <alignment horizontal="left" wrapText="1"/>
    </xf>
    <xf numFmtId="0" fontId="76" fillId="0" borderId="10" xfId="9" applyFont="1" applyBorder="1" applyAlignment="1">
      <alignment horizontal="left" wrapText="1"/>
    </xf>
    <xf numFmtId="0" fontId="76" fillId="0" borderId="11" xfId="9" applyFont="1" applyBorder="1" applyAlignment="1">
      <alignment horizontal="left" wrapText="1"/>
    </xf>
    <xf numFmtId="0" fontId="76" fillId="0" borderId="12" xfId="9" applyFont="1" applyBorder="1" applyAlignment="1">
      <alignment horizontal="left" wrapText="1"/>
    </xf>
    <xf numFmtId="0" fontId="76" fillId="0" borderId="22" xfId="9" applyFont="1" applyBorder="1" applyAlignment="1">
      <alignment horizontal="left" wrapText="1"/>
    </xf>
    <xf numFmtId="0" fontId="14" fillId="3" borderId="13" xfId="9" applyFont="1" applyFill="1" applyBorder="1" applyAlignment="1">
      <alignment horizontal="center" vertical="center" wrapText="1"/>
    </xf>
    <xf numFmtId="0" fontId="14" fillId="3" borderId="14" xfId="9" applyFont="1" applyFill="1" applyBorder="1" applyAlignment="1">
      <alignment horizontal="center" vertical="center" wrapText="1"/>
    </xf>
    <xf numFmtId="0" fontId="14" fillId="3" borderId="43" xfId="9" applyFont="1" applyFill="1" applyBorder="1" applyAlignment="1">
      <alignment horizontal="center" vertical="center" wrapText="1"/>
    </xf>
    <xf numFmtId="0" fontId="76" fillId="0" borderId="45" xfId="9" applyFont="1" applyFill="1" applyBorder="1" applyAlignment="1">
      <alignment horizontal="center" vertical="center"/>
    </xf>
    <xf numFmtId="0" fontId="76" fillId="0" borderId="47" xfId="9" applyFont="1" applyFill="1" applyBorder="1" applyAlignment="1">
      <alignment horizontal="center" vertical="center"/>
    </xf>
    <xf numFmtId="0" fontId="76" fillId="0" borderId="54" xfId="9" applyFont="1" applyFill="1" applyBorder="1" applyAlignment="1">
      <alignment horizontal="center" vertical="center"/>
    </xf>
    <xf numFmtId="0" fontId="76" fillId="0" borderId="13" xfId="9" applyFont="1" applyBorder="1" applyAlignment="1">
      <alignment horizontal="center" vertical="center"/>
    </xf>
    <xf numFmtId="0" fontId="76" fillId="0" borderId="19" xfId="9" applyFont="1" applyBorder="1" applyAlignment="1">
      <alignment horizontal="center" vertical="center"/>
    </xf>
    <xf numFmtId="0" fontId="76" fillId="0" borderId="21" xfId="9" applyFont="1" applyBorder="1" applyAlignment="1">
      <alignment horizontal="center" vertical="center"/>
    </xf>
    <xf numFmtId="0" fontId="16" fillId="0" borderId="14" xfId="9" applyFont="1" applyBorder="1" applyAlignment="1">
      <alignment horizontal="left" wrapText="1"/>
    </xf>
    <xf numFmtId="0" fontId="76" fillId="0" borderId="62" xfId="9" applyFont="1" applyBorder="1" applyAlignment="1">
      <alignment horizontal="center" vertical="center"/>
    </xf>
    <xf numFmtId="0" fontId="76" fillId="0" borderId="71" xfId="9" applyFont="1" applyBorder="1" applyAlignment="1">
      <alignment horizontal="center" vertical="center"/>
    </xf>
    <xf numFmtId="0" fontId="76" fillId="0" borderId="49" xfId="9" applyFont="1" applyBorder="1" applyAlignment="1">
      <alignment horizontal="center" vertical="center"/>
    </xf>
    <xf numFmtId="0" fontId="76" fillId="0" borderId="53" xfId="9" applyFont="1" applyBorder="1" applyAlignment="1">
      <alignment horizontal="center" vertical="center"/>
    </xf>
    <xf numFmtId="0" fontId="76" fillId="0" borderId="45" xfId="9" applyFont="1" applyBorder="1" applyAlignment="1">
      <alignment horizontal="center" vertical="center"/>
    </xf>
    <xf numFmtId="0" fontId="76" fillId="0" borderId="47" xfId="9" applyFont="1" applyBorder="1" applyAlignment="1">
      <alignment horizontal="center" vertical="center"/>
    </xf>
    <xf numFmtId="0" fontId="76" fillId="0" borderId="54" xfId="9" applyFont="1" applyBorder="1" applyAlignment="1">
      <alignment horizontal="center" vertical="center"/>
    </xf>
    <xf numFmtId="0" fontId="14" fillId="3" borderId="9" xfId="9" applyFont="1" applyFill="1" applyBorder="1" applyAlignment="1">
      <alignment horizontal="center"/>
    </xf>
    <xf numFmtId="0" fontId="14" fillId="3" borderId="10" xfId="9" applyFont="1" applyFill="1" applyBorder="1" applyAlignment="1">
      <alignment horizontal="center"/>
    </xf>
    <xf numFmtId="0" fontId="14" fillId="3" borderId="11" xfId="9" applyFont="1" applyFill="1" applyBorder="1" applyAlignment="1">
      <alignment horizontal="center"/>
    </xf>
    <xf numFmtId="0" fontId="76" fillId="0" borderId="58" xfId="9" applyFont="1" applyBorder="1" applyAlignment="1">
      <alignment horizontal="center" vertical="center"/>
    </xf>
    <xf numFmtId="0" fontId="76" fillId="0" borderId="33" xfId="9" applyFont="1" applyBorder="1" applyAlignment="1">
      <alignment horizontal="center" vertical="center"/>
    </xf>
    <xf numFmtId="0" fontId="76" fillId="0" borderId="59" xfId="9" applyFont="1" applyBorder="1" applyAlignment="1">
      <alignment horizontal="center" vertical="center"/>
    </xf>
    <xf numFmtId="0" fontId="16" fillId="0" borderId="15" xfId="9" applyFont="1" applyBorder="1" applyAlignment="1">
      <alignment horizontal="left" wrapText="1"/>
    </xf>
    <xf numFmtId="0" fontId="16" fillId="0" borderId="16" xfId="9" applyFont="1" applyBorder="1" applyAlignment="1">
      <alignment horizontal="left" wrapText="1"/>
    </xf>
    <xf numFmtId="0" fontId="16" fillId="0" borderId="17" xfId="9" applyFont="1" applyBorder="1" applyAlignment="1">
      <alignment horizontal="left" wrapText="1"/>
    </xf>
    <xf numFmtId="0" fontId="16" fillId="5" borderId="63" xfId="9" applyFont="1" applyFill="1" applyBorder="1" applyAlignment="1">
      <alignment horizontal="center" vertical="center" wrapText="1"/>
    </xf>
    <xf numFmtId="0" fontId="16" fillId="5" borderId="3" xfId="9" applyFont="1" applyFill="1" applyBorder="1" applyAlignment="1">
      <alignment horizontal="center" vertical="center" wrapText="1"/>
    </xf>
    <xf numFmtId="0" fontId="16" fillId="5" borderId="64" xfId="9" applyFont="1" applyFill="1" applyBorder="1" applyAlignment="1">
      <alignment horizontal="center" vertical="center" wrapText="1"/>
    </xf>
    <xf numFmtId="0" fontId="16" fillId="5" borderId="65" xfId="9" applyFont="1" applyFill="1" applyBorder="1" applyAlignment="1">
      <alignment horizontal="center" vertical="center" wrapText="1"/>
    </xf>
    <xf numFmtId="0" fontId="76" fillId="0" borderId="63" xfId="9" applyFont="1" applyBorder="1" applyAlignment="1">
      <alignment horizontal="center" vertical="center"/>
    </xf>
    <xf numFmtId="0" fontId="42" fillId="3" borderId="9" xfId="9" applyFont="1" applyFill="1" applyBorder="1" applyAlignment="1">
      <alignment horizontal="center"/>
    </xf>
    <xf numFmtId="0" fontId="42" fillId="3" borderId="10" xfId="9" applyFont="1" applyFill="1" applyBorder="1" applyAlignment="1">
      <alignment horizontal="center"/>
    </xf>
    <xf numFmtId="0" fontId="42" fillId="3" borderId="11" xfId="9" applyFont="1" applyFill="1" applyBorder="1" applyAlignment="1">
      <alignment horizontal="center"/>
    </xf>
    <xf numFmtId="0" fontId="51" fillId="0" borderId="0" xfId="9" applyFont="1" applyFill="1" applyBorder="1" applyAlignment="1">
      <alignment horizontal="center"/>
    </xf>
    <xf numFmtId="0" fontId="44" fillId="0" borderId="0" xfId="9" applyFont="1" applyFill="1" applyBorder="1" applyAlignment="1">
      <alignment horizontal="center"/>
    </xf>
    <xf numFmtId="0" fontId="43" fillId="0" borderId="0" xfId="2" applyFill="1" applyBorder="1" applyAlignment="1" applyProtection="1">
      <alignment horizontal="left" vertical="center"/>
    </xf>
    <xf numFmtId="0" fontId="20" fillId="6" borderId="0" xfId="9" applyFont="1" applyFill="1" applyBorder="1" applyAlignment="1">
      <alignment horizontal="center" vertical="center" wrapText="1"/>
    </xf>
    <xf numFmtId="0" fontId="74" fillId="6" borderId="0" xfId="9" applyFont="1" applyFill="1" applyBorder="1" applyAlignment="1">
      <alignment horizontal="center" vertical="center" wrapText="1"/>
    </xf>
    <xf numFmtId="0" fontId="60" fillId="3" borderId="10" xfId="9" applyFont="1" applyFill="1" applyBorder="1" applyAlignment="1">
      <alignment horizontal="center"/>
    </xf>
    <xf numFmtId="0" fontId="60" fillId="3" borderId="11" xfId="9" applyFont="1" applyFill="1" applyBorder="1" applyAlignment="1">
      <alignment horizontal="center"/>
    </xf>
    <xf numFmtId="0" fontId="60" fillId="3" borderId="12" xfId="9" applyFont="1" applyFill="1" applyBorder="1" applyAlignment="1">
      <alignment horizontal="center"/>
    </xf>
    <xf numFmtId="0" fontId="43" fillId="0" borderId="74" xfId="2" applyFill="1" applyBorder="1" applyAlignment="1" applyProtection="1">
      <alignment horizontal="left" vertical="center"/>
    </xf>
    <xf numFmtId="0" fontId="40" fillId="6" borderId="0" xfId="0" applyFont="1" applyFill="1" applyBorder="1" applyAlignment="1">
      <alignment horizontal="center" vertical="center" wrapText="1"/>
    </xf>
    <xf numFmtId="0" fontId="74" fillId="6" borderId="0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/>
    </xf>
    <xf numFmtId="0" fontId="40" fillId="0" borderId="0" xfId="0" applyFont="1" applyBorder="1" applyAlignment="1">
      <alignment horizontal="left" wrapText="1"/>
    </xf>
    <xf numFmtId="0" fontId="85" fillId="0" borderId="75" xfId="0" applyFont="1" applyFill="1" applyBorder="1" applyAlignment="1">
      <alignment horizontal="center" vertical="center" wrapText="1"/>
    </xf>
    <xf numFmtId="0" fontId="85" fillId="0" borderId="11" xfId="0" applyFont="1" applyFill="1" applyBorder="1" applyAlignment="1">
      <alignment horizontal="center" vertical="center" wrapText="1"/>
    </xf>
    <xf numFmtId="0" fontId="85" fillId="0" borderId="12" xfId="0" applyFont="1" applyFill="1" applyBorder="1" applyAlignment="1">
      <alignment horizontal="center" vertical="center" wrapText="1"/>
    </xf>
    <xf numFmtId="0" fontId="25" fillId="10" borderId="47" xfId="0" applyFont="1" applyFill="1" applyBorder="1" applyAlignment="1">
      <alignment horizontal="center" vertical="center" wrapText="1"/>
    </xf>
    <xf numFmtId="0" fontId="25" fillId="10" borderId="41" xfId="0" applyFont="1" applyFill="1" applyBorder="1" applyAlignment="1">
      <alignment horizontal="center" vertical="center" wrapText="1"/>
    </xf>
    <xf numFmtId="0" fontId="20" fillId="11" borderId="31" xfId="0" applyFont="1" applyFill="1" applyBorder="1" applyAlignment="1">
      <alignment horizontal="center" vertical="center" wrapText="1"/>
    </xf>
    <xf numFmtId="0" fontId="20" fillId="11" borderId="40" xfId="0" applyFont="1" applyFill="1" applyBorder="1" applyAlignment="1">
      <alignment horizontal="center" vertical="center" wrapText="1"/>
    </xf>
    <xf numFmtId="0" fontId="20" fillId="11" borderId="32" xfId="0" applyFont="1" applyFill="1" applyBorder="1" applyAlignment="1">
      <alignment horizontal="center" vertical="center" wrapText="1"/>
    </xf>
    <xf numFmtId="0" fontId="20" fillId="12" borderId="41" xfId="0" applyFont="1" applyFill="1" applyBorder="1" applyAlignment="1">
      <alignment horizontal="center" vertical="center" wrapText="1"/>
    </xf>
    <xf numFmtId="0" fontId="20" fillId="13" borderId="41" xfId="0" applyFont="1" applyFill="1" applyBorder="1" applyAlignment="1">
      <alignment horizontal="center" vertical="center" wrapText="1"/>
    </xf>
    <xf numFmtId="0" fontId="14" fillId="14" borderId="42" xfId="0" applyFont="1" applyFill="1" applyBorder="1" applyAlignment="1">
      <alignment horizontal="center" vertical="center" wrapText="1"/>
    </xf>
    <xf numFmtId="0" fontId="14" fillId="14" borderId="47" xfId="0" applyFont="1" applyFill="1" applyBorder="1" applyAlignment="1">
      <alignment horizontal="center" vertical="center" wrapText="1"/>
    </xf>
    <xf numFmtId="0" fontId="14" fillId="14" borderId="41" xfId="0" applyFont="1" applyFill="1" applyBorder="1" applyAlignment="1">
      <alignment horizontal="center" vertical="center" wrapText="1"/>
    </xf>
    <xf numFmtId="3" fontId="25" fillId="0" borderId="42" xfId="0" applyNumberFormat="1" applyFont="1" applyFill="1" applyBorder="1" applyAlignment="1">
      <alignment horizontal="center" vertical="center" wrapText="1"/>
    </xf>
    <xf numFmtId="3" fontId="25" fillId="0" borderId="47" xfId="0" applyNumberFormat="1" applyFont="1" applyFill="1" applyBorder="1" applyAlignment="1">
      <alignment horizontal="center" vertical="center" wrapText="1"/>
    </xf>
    <xf numFmtId="3" fontId="25" fillId="0" borderId="41" xfId="0" applyNumberFormat="1" applyFont="1" applyFill="1" applyBorder="1" applyAlignment="1">
      <alignment horizontal="center" vertical="center" wrapText="1"/>
    </xf>
    <xf numFmtId="3" fontId="25" fillId="4" borderId="42" xfId="0" applyNumberFormat="1" applyFont="1" applyFill="1" applyBorder="1" applyAlignment="1">
      <alignment horizontal="center" vertical="center" wrapText="1"/>
    </xf>
    <xf numFmtId="3" fontId="25" fillId="4" borderId="47" xfId="0" applyNumberFormat="1" applyFont="1" applyFill="1" applyBorder="1" applyAlignment="1">
      <alignment horizontal="center" vertical="center" wrapText="1"/>
    </xf>
    <xf numFmtId="3" fontId="25" fillId="4" borderId="41" xfId="0" applyNumberFormat="1" applyFont="1" applyFill="1" applyBorder="1" applyAlignment="1">
      <alignment horizontal="center" vertical="center" wrapText="1"/>
    </xf>
    <xf numFmtId="3" fontId="25" fillId="15" borderId="42" xfId="0" applyNumberFormat="1" applyFont="1" applyFill="1" applyBorder="1" applyAlignment="1">
      <alignment horizontal="center" vertical="center" wrapText="1"/>
    </xf>
    <xf numFmtId="3" fontId="25" fillId="15" borderId="47" xfId="0" applyNumberFormat="1" applyFont="1" applyFill="1" applyBorder="1" applyAlignment="1">
      <alignment horizontal="center" vertical="center" wrapText="1"/>
    </xf>
    <xf numFmtId="3" fontId="25" fillId="15" borderId="41" xfId="0" applyNumberFormat="1" applyFont="1" applyFill="1" applyBorder="1" applyAlignment="1">
      <alignment horizontal="center" vertical="center" wrapText="1"/>
    </xf>
    <xf numFmtId="0" fontId="76" fillId="0" borderId="77" xfId="0" applyFont="1" applyFill="1" applyBorder="1" applyAlignment="1">
      <alignment horizontal="left" vertical="center" wrapText="1"/>
    </xf>
    <xf numFmtId="0" fontId="76" fillId="0" borderId="41" xfId="0" applyFont="1" applyFill="1" applyBorder="1" applyAlignment="1">
      <alignment horizontal="left" vertical="center" wrapText="1"/>
    </xf>
    <xf numFmtId="3" fontId="15" fillId="0" borderId="47" xfId="0" applyNumberFormat="1" applyFont="1" applyFill="1" applyBorder="1" applyAlignment="1">
      <alignment horizontal="center" vertical="center" wrapText="1"/>
    </xf>
    <xf numFmtId="3" fontId="15" fillId="0" borderId="41" xfId="0" applyNumberFormat="1" applyFont="1" applyFill="1" applyBorder="1" applyAlignment="1">
      <alignment horizontal="center" vertical="center" wrapText="1"/>
    </xf>
    <xf numFmtId="0" fontId="76" fillId="4" borderId="47" xfId="0" applyFont="1" applyFill="1" applyBorder="1" applyAlignment="1">
      <alignment horizontal="left" vertical="center" wrapText="1"/>
    </xf>
    <xf numFmtId="0" fontId="76" fillId="4" borderId="41" xfId="0" applyFont="1" applyFill="1" applyBorder="1" applyAlignment="1">
      <alignment horizontal="left" vertical="center" wrapText="1"/>
    </xf>
    <xf numFmtId="3" fontId="15" fillId="4" borderId="77" xfId="0" applyNumberFormat="1" applyFont="1" applyFill="1" applyBorder="1" applyAlignment="1">
      <alignment horizontal="center" vertical="center" wrapText="1"/>
    </xf>
    <xf numFmtId="3" fontId="15" fillId="4" borderId="41" xfId="0" applyNumberFormat="1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left" vertical="center" wrapText="1"/>
    </xf>
    <xf numFmtId="0" fontId="15" fillId="0" borderId="10" xfId="0" applyFont="1" applyFill="1" applyBorder="1" applyAlignment="1">
      <alignment horizontal="left" wrapText="1"/>
    </xf>
    <xf numFmtId="0" fontId="15" fillId="0" borderId="11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0" fontId="72" fillId="0" borderId="0" xfId="0" applyFont="1" applyAlignment="1">
      <alignment horizontal="right"/>
    </xf>
    <xf numFmtId="0" fontId="75" fillId="0" borderId="0" xfId="0" applyFont="1" applyAlignment="1">
      <alignment horizontal="right"/>
    </xf>
    <xf numFmtId="0" fontId="14" fillId="9" borderId="9" xfId="0" applyFont="1" applyFill="1" applyBorder="1" applyAlignment="1">
      <alignment horizontal="center" vertical="center" wrapText="1"/>
    </xf>
    <xf numFmtId="0" fontId="14" fillId="14" borderId="10" xfId="0" applyFont="1" applyFill="1" applyBorder="1" applyAlignment="1">
      <alignment horizontal="center" vertical="center"/>
    </xf>
    <xf numFmtId="0" fontId="14" fillId="14" borderId="11" xfId="0" applyFont="1" applyFill="1" applyBorder="1" applyAlignment="1">
      <alignment horizontal="center" vertical="center"/>
    </xf>
    <xf numFmtId="0" fontId="14" fillId="14" borderId="12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27" fillId="2" borderId="9" xfId="0" applyFont="1" applyFill="1" applyBorder="1" applyAlignment="1">
      <alignment horizontal="center" vertical="center" wrapText="1"/>
    </xf>
    <xf numFmtId="0" fontId="0" fillId="2" borderId="10" xfId="0" applyFont="1" applyFill="1" applyBorder="1" applyAlignment="1">
      <alignment horizontal="center" wrapText="1"/>
    </xf>
    <xf numFmtId="0" fontId="0" fillId="2" borderId="11" xfId="0" applyFont="1" applyFill="1" applyBorder="1" applyAlignment="1">
      <alignment horizontal="center" wrapText="1"/>
    </xf>
    <xf numFmtId="0" fontId="0" fillId="2" borderId="12" xfId="0" applyFont="1" applyFill="1" applyBorder="1" applyAlignment="1">
      <alignment horizontal="center" wrapText="1"/>
    </xf>
    <xf numFmtId="0" fontId="3" fillId="3" borderId="0" xfId="0" applyFont="1" applyFill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0" fillId="2" borderId="2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0" fillId="2" borderId="19" xfId="0" applyFill="1" applyBorder="1" applyAlignment="1">
      <alignment horizontal="center" wrapText="1"/>
    </xf>
    <xf numFmtId="0" fontId="0" fillId="2" borderId="9" xfId="0" applyFont="1" applyFill="1" applyBorder="1" applyAlignment="1">
      <alignment horizontal="center" wrapText="1"/>
    </xf>
    <xf numFmtId="0" fontId="0" fillId="2" borderId="19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0" fillId="2" borderId="20" xfId="0" applyFont="1" applyFill="1" applyBorder="1" applyAlignment="1">
      <alignment horizontal="center"/>
    </xf>
    <xf numFmtId="0" fontId="0" fillId="2" borderId="21" xfId="0" applyFont="1" applyFill="1" applyBorder="1" applyAlignment="1">
      <alignment horizontal="center" wrapText="1"/>
    </xf>
    <xf numFmtId="0" fontId="0" fillId="2" borderId="22" xfId="0" applyFont="1" applyFill="1" applyBorder="1" applyAlignment="1">
      <alignment horizontal="center" wrapText="1"/>
    </xf>
    <xf numFmtId="0" fontId="0" fillId="2" borderId="23" xfId="0" applyFont="1" applyFill="1" applyBorder="1" applyAlignment="1">
      <alignment horizontal="center"/>
    </xf>
    <xf numFmtId="0" fontId="0" fillId="2" borderId="24" xfId="0" applyFont="1" applyFill="1" applyBorder="1" applyAlignment="1">
      <alignment horizontal="center"/>
    </xf>
    <xf numFmtId="0" fontId="0" fillId="2" borderId="26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0" fillId="2" borderId="29" xfId="0" applyFill="1" applyBorder="1" applyAlignment="1">
      <alignment horizontal="center" vertical="center" wrapText="1"/>
    </xf>
    <xf numFmtId="0" fontId="0" fillId="2" borderId="35" xfId="0" applyFill="1" applyBorder="1" applyAlignment="1">
      <alignment horizontal="center" vertical="center" wrapText="1"/>
    </xf>
    <xf numFmtId="0" fontId="0" fillId="2" borderId="33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 vertical="center" wrapText="1"/>
    </xf>
    <xf numFmtId="0" fontId="0" fillId="2" borderId="40" xfId="0" applyFill="1" applyBorder="1" applyAlignment="1">
      <alignment horizontal="center" vertical="center" wrapText="1"/>
    </xf>
    <xf numFmtId="0" fontId="0" fillId="2" borderId="31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2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37" fillId="2" borderId="9" xfId="0" applyFont="1" applyFill="1" applyBorder="1" applyAlignment="1">
      <alignment horizontal="center" vertical="center" wrapText="1"/>
    </xf>
    <xf numFmtId="0" fontId="37" fillId="2" borderId="0" xfId="0" applyFont="1" applyFill="1" applyBorder="1" applyAlignment="1">
      <alignment horizontal="center" vertical="center" wrapText="1"/>
    </xf>
    <xf numFmtId="0" fontId="25" fillId="2" borderId="9" xfId="0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/>
    </xf>
    <xf numFmtId="0" fontId="27" fillId="2" borderId="10" xfId="0" applyFont="1" applyFill="1" applyBorder="1" applyAlignment="1">
      <alignment horizontal="left" vertical="center"/>
    </xf>
    <xf numFmtId="0" fontId="27" fillId="2" borderId="11" xfId="0" applyFont="1" applyFill="1" applyBorder="1" applyAlignment="1">
      <alignment horizontal="left" vertical="center"/>
    </xf>
    <xf numFmtId="0" fontId="27" fillId="2" borderId="12" xfId="0" applyFont="1" applyFill="1" applyBorder="1" applyAlignment="1">
      <alignment horizontal="left" vertical="center"/>
    </xf>
    <xf numFmtId="0" fontId="25" fillId="2" borderId="29" xfId="0" applyFont="1" applyFill="1" applyBorder="1" applyAlignment="1">
      <alignment horizontal="center" vertical="center"/>
    </xf>
    <xf numFmtId="0" fontId="25" fillId="2" borderId="35" xfId="0" applyFont="1" applyFill="1" applyBorder="1" applyAlignment="1">
      <alignment horizontal="center" vertical="center"/>
    </xf>
    <xf numFmtId="0" fontId="25" fillId="2" borderId="30" xfId="0" applyFont="1" applyFill="1" applyBorder="1" applyAlignment="1">
      <alignment horizontal="center" vertical="center"/>
    </xf>
    <xf numFmtId="0" fontId="25" fillId="2" borderId="31" xfId="0" applyFont="1" applyFill="1" applyBorder="1" applyAlignment="1">
      <alignment horizontal="center" vertical="center"/>
    </xf>
    <xf numFmtId="0" fontId="25" fillId="2" borderId="40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2" fontId="27" fillId="2" borderId="9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7" fillId="2" borderId="0" xfId="0" applyFont="1" applyFill="1" applyAlignment="1">
      <alignment horizontal="center" wrapText="1"/>
    </xf>
    <xf numFmtId="0" fontId="0" fillId="2" borderId="30" xfId="0" applyFill="1" applyBorder="1" applyAlignment="1">
      <alignment horizontal="center" vertical="center" wrapText="1"/>
    </xf>
    <xf numFmtId="0" fontId="0" fillId="2" borderId="32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center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 wrapText="1"/>
    </xf>
    <xf numFmtId="0" fontId="29" fillId="2" borderId="12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 wrapText="1"/>
    </xf>
    <xf numFmtId="0" fontId="30" fillId="2" borderId="9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left" wrapText="1"/>
    </xf>
    <xf numFmtId="0" fontId="0" fillId="0" borderId="0" xfId="0"/>
    <xf numFmtId="0" fontId="0" fillId="0" borderId="40" xfId="0" applyBorder="1"/>
    <xf numFmtId="0" fontId="29" fillId="2" borderId="9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17" fillId="2" borderId="40" xfId="0" applyFont="1" applyFill="1" applyBorder="1" applyAlignment="1">
      <alignment horizontal="left" wrapText="1"/>
    </xf>
    <xf numFmtId="0" fontId="0" fillId="2" borderId="29" xfId="0" applyFill="1" applyBorder="1" applyAlignment="1">
      <alignment horizontal="center" vertical="center"/>
    </xf>
    <xf numFmtId="0" fontId="0" fillId="2" borderId="30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17" fillId="2" borderId="0" xfId="0" applyFont="1" applyFill="1" applyAlignment="1">
      <alignment horizontal="center" wrapText="1"/>
    </xf>
    <xf numFmtId="0" fontId="0" fillId="2" borderId="9" xfId="0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0" fontId="30" fillId="2" borderId="11" xfId="0" applyFont="1" applyFill="1" applyBorder="1" applyAlignment="1">
      <alignment horizontal="center" vertical="center" wrapText="1"/>
    </xf>
    <xf numFmtId="0" fontId="0" fillId="0" borderId="0" xfId="0" applyBorder="1"/>
    <xf numFmtId="0" fontId="4" fillId="3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right"/>
    </xf>
    <xf numFmtId="0" fontId="0" fillId="2" borderId="0" xfId="0" applyFont="1" applyFill="1" applyAlignment="1">
      <alignment horizontal="right"/>
    </xf>
    <xf numFmtId="0" fontId="7" fillId="2" borderId="0" xfId="0" applyFont="1" applyFill="1" applyAlignment="1">
      <alignment horizontal="left" wrapText="1"/>
    </xf>
    <xf numFmtId="0" fontId="63" fillId="2" borderId="0" xfId="0" applyFont="1" applyFill="1" applyAlignment="1">
      <alignment horizontal="center" wrapText="1"/>
    </xf>
    <xf numFmtId="0" fontId="62" fillId="2" borderId="0" xfId="0" applyFont="1" applyFill="1" applyAlignment="1">
      <alignment horizontal="left" wrapText="1"/>
    </xf>
    <xf numFmtId="0" fontId="62" fillId="2" borderId="0" xfId="0" applyFont="1" applyFill="1" applyAlignment="1">
      <alignment horizontal="left"/>
    </xf>
    <xf numFmtId="0" fontId="33" fillId="2" borderId="28" xfId="0" applyFont="1" applyFill="1" applyBorder="1" applyAlignment="1">
      <alignment horizontal="center"/>
    </xf>
    <xf numFmtId="0" fontId="43" fillId="2" borderId="0" xfId="2" applyFill="1" applyAlignment="1" applyProtection="1"/>
    <xf numFmtId="0" fontId="7" fillId="2" borderId="0" xfId="0" applyFont="1" applyFill="1" applyAlignment="1">
      <alignment horizontal="right" wrapText="1"/>
    </xf>
    <xf numFmtId="0" fontId="7" fillId="2" borderId="0" xfId="0" applyFont="1" applyFill="1" applyAlignment="1">
      <alignment horizontal="left" vertical="center" wrapText="1"/>
    </xf>
    <xf numFmtId="0" fontId="7" fillId="2" borderId="28" xfId="0" applyFont="1" applyFill="1" applyBorder="1" applyAlignment="1">
      <alignment horizontal="left" vertical="center" wrapText="1"/>
    </xf>
    <xf numFmtId="0" fontId="68" fillId="2" borderId="0" xfId="0" applyFont="1" applyFill="1" applyAlignment="1">
      <alignment horizontal="left" wrapText="1"/>
    </xf>
    <xf numFmtId="0" fontId="68" fillId="2" borderId="0" xfId="0" applyFont="1" applyFill="1" applyAlignment="1">
      <alignment horizontal="left"/>
    </xf>
    <xf numFmtId="0" fontId="17" fillId="0" borderId="0" xfId="0" applyFont="1" applyAlignment="1">
      <alignment horizontal="center"/>
    </xf>
    <xf numFmtId="0" fontId="45" fillId="0" borderId="57" xfId="1" applyFont="1" applyFill="1" applyBorder="1" applyAlignment="1">
      <alignment horizontal="center" vertical="center" wrapText="1"/>
    </xf>
    <xf numFmtId="0" fontId="45" fillId="0" borderId="50" xfId="1" applyFont="1" applyFill="1" applyBorder="1" applyAlignment="1">
      <alignment horizontal="center" vertical="center" wrapText="1"/>
    </xf>
    <xf numFmtId="0" fontId="45" fillId="0" borderId="60" xfId="1" applyFont="1" applyFill="1" applyBorder="1" applyAlignment="1">
      <alignment horizontal="center" vertical="center" wrapText="1"/>
    </xf>
    <xf numFmtId="0" fontId="40" fillId="0" borderId="0" xfId="1" applyFont="1" applyFill="1" applyBorder="1" applyAlignment="1">
      <alignment horizontal="center" vertical="center"/>
    </xf>
    <xf numFmtId="0" fontId="45" fillId="0" borderId="9" xfId="1" applyFont="1" applyFill="1" applyBorder="1" applyAlignment="1">
      <alignment horizontal="center" vertical="center" textRotation="90" wrapText="1"/>
    </xf>
    <xf numFmtId="0" fontId="45" fillId="0" borderId="22" xfId="1" applyFont="1" applyFill="1" applyBorder="1" applyAlignment="1">
      <alignment horizontal="center" vertical="center" textRotation="90" wrapText="1"/>
    </xf>
    <xf numFmtId="0" fontId="45" fillId="0" borderId="58" xfId="1" applyFont="1" applyFill="1" applyBorder="1" applyAlignment="1">
      <alignment horizontal="center" vertical="center" wrapText="1"/>
    </xf>
    <xf numFmtId="0" fontId="45" fillId="0" borderId="33" xfId="1" applyFont="1" applyFill="1" applyBorder="1" applyAlignment="1">
      <alignment horizontal="center" vertical="center" wrapText="1"/>
    </xf>
    <xf numFmtId="0" fontId="45" fillId="0" borderId="59" xfId="1" applyFont="1" applyFill="1" applyBorder="1" applyAlignment="1">
      <alignment horizontal="center" vertical="center" wrapText="1"/>
    </xf>
    <xf numFmtId="0" fontId="45" fillId="0" borderId="45" xfId="1" applyFont="1" applyFill="1" applyBorder="1" applyAlignment="1">
      <alignment horizontal="center" vertical="center" wrapText="1"/>
    </xf>
    <xf numFmtId="0" fontId="45" fillId="0" borderId="47" xfId="1" applyFont="1" applyFill="1" applyBorder="1" applyAlignment="1">
      <alignment horizontal="center" vertical="center" wrapText="1"/>
    </xf>
    <xf numFmtId="0" fontId="45" fillId="0" borderId="54" xfId="1" applyFont="1" applyFill="1" applyBorder="1" applyAlignment="1">
      <alignment horizontal="center" vertical="center" wrapText="1"/>
    </xf>
    <xf numFmtId="0" fontId="45" fillId="0" borderId="56" xfId="1" applyFont="1" applyFill="1" applyBorder="1" applyAlignment="1">
      <alignment horizontal="center" vertical="center" wrapText="1"/>
    </xf>
    <xf numFmtId="0" fontId="45" fillId="0" borderId="8" xfId="1" applyFont="1" applyFill="1" applyBorder="1" applyAlignment="1">
      <alignment horizontal="center" vertical="center" wrapText="1"/>
    </xf>
    <xf numFmtId="0" fontId="45" fillId="0" borderId="27" xfId="1" applyFont="1" applyFill="1" applyBorder="1" applyAlignment="1">
      <alignment horizontal="center" vertical="center" wrapText="1"/>
    </xf>
    <xf numFmtId="0" fontId="45" fillId="0" borderId="46" xfId="1" applyFont="1" applyFill="1" applyBorder="1" applyAlignment="1">
      <alignment horizontal="center" vertical="center" textRotation="90" wrapText="1"/>
    </xf>
    <xf numFmtId="0" fontId="45" fillId="0" borderId="48" xfId="1" applyFont="1" applyFill="1" applyBorder="1" applyAlignment="1">
      <alignment horizontal="center" vertical="center" textRotation="90" wrapText="1"/>
    </xf>
    <xf numFmtId="0" fontId="45" fillId="0" borderId="49" xfId="1" applyFont="1" applyFill="1" applyBorder="1" applyAlignment="1">
      <alignment horizontal="center" vertical="center" textRotation="90" wrapText="1"/>
    </xf>
    <xf numFmtId="0" fontId="45" fillId="0" borderId="53" xfId="1" applyFont="1" applyFill="1" applyBorder="1" applyAlignment="1">
      <alignment horizontal="center" vertical="center" textRotation="90" wrapText="1"/>
    </xf>
    <xf numFmtId="0" fontId="45" fillId="0" borderId="41" xfId="1" applyFont="1" applyFill="1" applyBorder="1" applyAlignment="1">
      <alignment horizontal="center" vertical="center" textRotation="90" wrapText="1"/>
    </xf>
    <xf numFmtId="0" fontId="60" fillId="0" borderId="56" xfId="1" applyFont="1" applyFill="1" applyBorder="1" applyAlignment="1">
      <alignment horizontal="center" vertical="center" wrapText="1"/>
    </xf>
    <xf numFmtId="0" fontId="60" fillId="0" borderId="51" xfId="1" applyFont="1" applyFill="1" applyBorder="1" applyAlignment="1">
      <alignment horizontal="center" vertical="center" wrapText="1"/>
    </xf>
    <xf numFmtId="0" fontId="60" fillId="0" borderId="27" xfId="1" applyFont="1" applyFill="1" applyBorder="1" applyAlignment="1">
      <alignment horizontal="center" vertical="center" wrapText="1"/>
    </xf>
    <xf numFmtId="0" fontId="60" fillId="0" borderId="28" xfId="1" applyFont="1" applyFill="1" applyBorder="1" applyAlignment="1">
      <alignment horizontal="center" vertical="center" wrapText="1"/>
    </xf>
    <xf numFmtId="0" fontId="45" fillId="0" borderId="52" xfId="1" applyFont="1" applyFill="1" applyBorder="1" applyAlignment="1">
      <alignment horizontal="center" vertical="center" textRotation="90" wrapText="1"/>
    </xf>
    <xf numFmtId="0" fontId="45" fillId="0" borderId="55" xfId="1" applyFont="1" applyFill="1" applyBorder="1" applyAlignment="1">
      <alignment horizontal="center" vertical="center" textRotation="90" wrapText="1"/>
    </xf>
    <xf numFmtId="0" fontId="60" fillId="0" borderId="5" xfId="1" applyFont="1" applyFill="1" applyBorder="1" applyAlignment="1">
      <alignment horizontal="center" vertical="center" wrapText="1"/>
    </xf>
    <xf numFmtId="0" fontId="60" fillId="0" borderId="7" xfId="1" applyFont="1" applyFill="1" applyBorder="1" applyAlignment="1">
      <alignment horizontal="center" vertical="center" wrapText="1"/>
    </xf>
    <xf numFmtId="0" fontId="46" fillId="0" borderId="42" xfId="1" applyFont="1" applyFill="1" applyBorder="1" applyAlignment="1">
      <alignment horizontal="left" vertical="center" wrapText="1"/>
    </xf>
    <xf numFmtId="0" fontId="46" fillId="0" borderId="41" xfId="1" applyFont="1" applyFill="1" applyBorder="1" applyAlignment="1">
      <alignment horizontal="left" vertical="center" wrapText="1"/>
    </xf>
    <xf numFmtId="0" fontId="60" fillId="3" borderId="9" xfId="1" applyFont="1" applyFill="1" applyBorder="1" applyAlignment="1">
      <alignment horizontal="center" vertical="center" wrapText="1"/>
    </xf>
    <xf numFmtId="0" fontId="45" fillId="0" borderId="19" xfId="1" applyFont="1" applyFill="1" applyBorder="1" applyAlignment="1">
      <alignment horizontal="center" vertical="center" textRotation="90" wrapText="1"/>
    </xf>
    <xf numFmtId="0" fontId="45" fillId="0" borderId="21" xfId="1" applyFont="1" applyFill="1" applyBorder="1" applyAlignment="1">
      <alignment horizontal="center" vertical="center" textRotation="90" wrapText="1"/>
    </xf>
    <xf numFmtId="0" fontId="60" fillId="3" borderId="42" xfId="1" applyFont="1" applyFill="1" applyBorder="1" applyAlignment="1">
      <alignment horizontal="center" vertical="center" wrapText="1"/>
    </xf>
    <xf numFmtId="0" fontId="45" fillId="0" borderId="13" xfId="1" applyFont="1" applyFill="1" applyBorder="1" applyAlignment="1">
      <alignment horizontal="center" vertical="center" wrapText="1"/>
    </xf>
    <xf numFmtId="0" fontId="45" fillId="0" borderId="14" xfId="1" applyFont="1" applyFill="1" applyBorder="1" applyAlignment="1">
      <alignment horizontal="center" vertical="center" wrapText="1"/>
    </xf>
    <xf numFmtId="0" fontId="45" fillId="0" borderId="43" xfId="1" applyFont="1" applyFill="1" applyBorder="1" applyAlignment="1">
      <alignment horizontal="center" vertical="center" wrapText="1"/>
    </xf>
    <xf numFmtId="0" fontId="45" fillId="0" borderId="44" xfId="1" applyFont="1" applyFill="1" applyBorder="1" applyAlignment="1">
      <alignment horizontal="center" vertical="center" wrapText="1"/>
    </xf>
    <xf numFmtId="0" fontId="45" fillId="0" borderId="16" xfId="1" applyFont="1" applyFill="1" applyBorder="1" applyAlignment="1">
      <alignment horizontal="center" vertical="center" wrapText="1"/>
    </xf>
    <xf numFmtId="0" fontId="45" fillId="0" borderId="18" xfId="1" applyFont="1" applyFill="1" applyBorder="1" applyAlignment="1">
      <alignment horizontal="center" vertical="center" wrapText="1"/>
    </xf>
    <xf numFmtId="0" fontId="60" fillId="0" borderId="2" xfId="1" applyFont="1" applyFill="1" applyBorder="1" applyAlignment="1">
      <alignment horizontal="center" vertical="center" wrapText="1"/>
    </xf>
    <xf numFmtId="0" fontId="60" fillId="0" borderId="3" xfId="1" applyFont="1" applyFill="1" applyBorder="1" applyAlignment="1">
      <alignment horizontal="center" vertical="center" wrapText="1"/>
    </xf>
    <xf numFmtId="0" fontId="60" fillId="0" borderId="4" xfId="1" applyFont="1" applyFill="1" applyBorder="1" applyAlignment="1">
      <alignment horizontal="center" vertical="center" wrapText="1"/>
    </xf>
    <xf numFmtId="0" fontId="47" fillId="0" borderId="42" xfId="1" applyFont="1" applyFill="1" applyBorder="1" applyAlignment="1">
      <alignment horizontal="left" vertical="center" wrapText="1"/>
    </xf>
    <xf numFmtId="0" fontId="47" fillId="0" borderId="41" xfId="1" applyFont="1" applyFill="1" applyBorder="1" applyAlignment="1">
      <alignment horizontal="left" vertical="center" wrapText="1"/>
    </xf>
    <xf numFmtId="0" fontId="45" fillId="0" borderId="45" xfId="1" applyFont="1" applyFill="1" applyBorder="1" applyAlignment="1">
      <alignment horizontal="left" vertical="center" wrapText="1"/>
    </xf>
    <xf numFmtId="0" fontId="45" fillId="0" borderId="41" xfId="1" applyFont="1" applyFill="1" applyBorder="1" applyAlignment="1">
      <alignment horizontal="left" vertical="center" wrapText="1"/>
    </xf>
    <xf numFmtId="0" fontId="46" fillId="0" borderId="45" xfId="1" applyFont="1" applyFill="1" applyBorder="1" applyAlignment="1">
      <alignment horizontal="center" vertical="center" wrapText="1"/>
    </xf>
    <xf numFmtId="0" fontId="46" fillId="0" borderId="41" xfId="1" applyFont="1" applyFill="1" applyBorder="1" applyAlignment="1">
      <alignment horizontal="center" vertical="center" wrapText="1"/>
    </xf>
    <xf numFmtId="0" fontId="46" fillId="0" borderId="42" xfId="1" applyFont="1" applyFill="1" applyBorder="1" applyAlignment="1">
      <alignment horizontal="center" vertical="center" wrapText="1"/>
    </xf>
    <xf numFmtId="0" fontId="31" fillId="0" borderId="0" xfId="1" applyFont="1" applyFill="1" applyBorder="1" applyAlignment="1">
      <alignment horizontal="left" vertical="center" wrapText="1"/>
    </xf>
    <xf numFmtId="0" fontId="31" fillId="0" borderId="0" xfId="1" applyFont="1" applyFill="1" applyBorder="1" applyAlignment="1">
      <alignment horizontal="left" wrapText="1"/>
    </xf>
    <xf numFmtId="0" fontId="31" fillId="0" borderId="0" xfId="1" applyFont="1" applyFill="1" applyAlignment="1">
      <alignment horizontal="left" wrapText="1"/>
    </xf>
    <xf numFmtId="0" fontId="57" fillId="0" borderId="0" xfId="1" applyFont="1" applyFill="1" applyBorder="1" applyAlignment="1">
      <alignment horizontal="center" vertical="center" wrapText="1"/>
    </xf>
    <xf numFmtId="0" fontId="42" fillId="0" borderId="0" xfId="1" applyFont="1" applyFill="1" applyBorder="1" applyAlignment="1">
      <alignment horizontal="left" vertical="top" wrapText="1"/>
    </xf>
    <xf numFmtId="0" fontId="49" fillId="0" borderId="0" xfId="1" applyFont="1" applyFill="1" applyAlignment="1">
      <alignment horizontal="left" wrapText="1"/>
    </xf>
    <xf numFmtId="0" fontId="53" fillId="0" borderId="42" xfId="1" applyFont="1" applyFill="1" applyBorder="1" applyAlignment="1">
      <alignment horizontal="left" vertical="center" wrapText="1"/>
    </xf>
    <xf numFmtId="0" fontId="53" fillId="0" borderId="41" xfId="1" applyFont="1" applyFill="1" applyBorder="1" applyAlignment="1">
      <alignment horizontal="left" vertical="center" wrapText="1"/>
    </xf>
    <xf numFmtId="0" fontId="49" fillId="0" borderId="42" xfId="1" applyFont="1" applyFill="1" applyBorder="1" applyAlignment="1">
      <alignment horizontal="left" vertical="center" wrapText="1"/>
    </xf>
    <xf numFmtId="0" fontId="49" fillId="0" borderId="41" xfId="1" applyFont="1" applyFill="1" applyBorder="1" applyAlignment="1">
      <alignment horizontal="left" vertical="center" wrapText="1"/>
    </xf>
    <xf numFmtId="0" fontId="45" fillId="0" borderId="42" xfId="1" applyFont="1" applyFill="1" applyBorder="1" applyAlignment="1">
      <alignment horizontal="left" vertical="center" wrapText="1"/>
    </xf>
  </cellXfs>
  <cellStyles count="154">
    <cellStyle name="Hyperlink 2" xfId="4"/>
    <cellStyle name="Normal 2" xfId="5"/>
    <cellStyle name="Normal 2 2" xfId="6"/>
    <cellStyle name="Normal 3" xfId="7"/>
    <cellStyle name="Гиперссылка" xfId="2" builtinId="8"/>
    <cellStyle name="Гиперссылка 2" xfId="8"/>
    <cellStyle name="Обычный" xfId="0" builtinId="0"/>
    <cellStyle name="Обычный 10" xfId="9"/>
    <cellStyle name="Обычный 10 2" xfId="10"/>
    <cellStyle name="Обычный 11" xfId="11"/>
    <cellStyle name="Обычный 11 2" xfId="12"/>
    <cellStyle name="Обычный 12" xfId="13"/>
    <cellStyle name="Обычный 12 2" xfId="14"/>
    <cellStyle name="Обычный 13" xfId="15"/>
    <cellStyle name="Обычный 13 2" xfId="16"/>
    <cellStyle name="Обычный 13 3" xfId="17"/>
    <cellStyle name="Обычный 13 4" xfId="18"/>
    <cellStyle name="Обычный 13 5" xfId="19"/>
    <cellStyle name="Обычный 13 6" xfId="20"/>
    <cellStyle name="Обычный 13 7" xfId="21"/>
    <cellStyle name="Обычный 13 8" xfId="22"/>
    <cellStyle name="Обычный 13_Alutech прайс-лист_СВ_розница_17_06_08" xfId="23"/>
    <cellStyle name="Обычный 14" xfId="24"/>
    <cellStyle name="Обычный 14 2" xfId="25"/>
    <cellStyle name="Обычный 14 3" xfId="26"/>
    <cellStyle name="Обычный 14_Alutech прайс-лист_СВ_дилер_17_06_08" xfId="27"/>
    <cellStyle name="Обычный 15" xfId="28"/>
    <cellStyle name="Обычный 15 2" xfId="29"/>
    <cellStyle name="Обычный 15 3" xfId="30"/>
    <cellStyle name="Обычный 15 4" xfId="31"/>
    <cellStyle name="Обычный 15 5" xfId="32"/>
    <cellStyle name="Обычный 15 6" xfId="33"/>
    <cellStyle name="Обычный 15 7" xfId="34"/>
    <cellStyle name="Обычный 15_Alutech прайс-лист_СВ_дилер_11_05_08" xfId="35"/>
    <cellStyle name="Обычный 16" xfId="36"/>
    <cellStyle name="Обычный 16 2" xfId="37"/>
    <cellStyle name="Обычный 16 3" xfId="38"/>
    <cellStyle name="Обычный 16 4" xfId="39"/>
    <cellStyle name="Обычный 16 5" xfId="40"/>
    <cellStyle name="Обычный 16_Alutech прайс-лист_СВ_дилер_11_05_08" xfId="41"/>
    <cellStyle name="Обычный 17" xfId="42"/>
    <cellStyle name="Обычный 17 2" xfId="43"/>
    <cellStyle name="Обычный 17 2 2" xfId="44"/>
    <cellStyle name="Обычный 17 3" xfId="45"/>
    <cellStyle name="Обычный 17_Alutech прайс-лист_СВ_дилер_11_05_08" xfId="46"/>
    <cellStyle name="Обычный 18" xfId="47"/>
    <cellStyle name="Обычный 19" xfId="48"/>
    <cellStyle name="Обычный 19 2" xfId="49"/>
    <cellStyle name="Обычный 19_Alutech прайс-лист_СВ_дилер_11_05_08" xfId="50"/>
    <cellStyle name="Обычный 2" xfId="1"/>
    <cellStyle name="Обычный 2 10" xfId="51"/>
    <cellStyle name="Обычный 2 10 2" xfId="52"/>
    <cellStyle name="Обычный 2 10_Alutech прайс-лист_СВ_дилер_17_06_08" xfId="53"/>
    <cellStyle name="Обычный 2 11" xfId="54"/>
    <cellStyle name="Обычный 2 2" xfId="55"/>
    <cellStyle name="Обычный 2 3" xfId="56"/>
    <cellStyle name="Обычный 2 3 2" xfId="57"/>
    <cellStyle name="Обычный 2 4" xfId="58"/>
    <cellStyle name="Обычный 2 4 2" xfId="59"/>
    <cellStyle name="Обычный 2 4 2 2" xfId="60"/>
    <cellStyle name="Обычный 2 4 2 2 2" xfId="61"/>
    <cellStyle name="Обычный 2 4 2 2_Alutech прайс-лист_СВ_дилер_17_06_08" xfId="62"/>
    <cellStyle name="Обычный 2 4 2 3" xfId="63"/>
    <cellStyle name="Обычный 2 4 3" xfId="64"/>
    <cellStyle name="Обычный 2 4 4" xfId="65"/>
    <cellStyle name="Обычный 2 4 5" xfId="66"/>
    <cellStyle name="Обычный 2 4 6" xfId="67"/>
    <cellStyle name="Обычный 2 4 7" xfId="68"/>
    <cellStyle name="Обычный 2 4 7 2" xfId="69"/>
    <cellStyle name="Обычный 2 4_Alutech прайс-лист_СВ_дилер_17_06_08" xfId="70"/>
    <cellStyle name="Обычный 2 5" xfId="71"/>
    <cellStyle name="Обычный 2 6" xfId="72"/>
    <cellStyle name="Обычный 2 6 2" xfId="73"/>
    <cellStyle name="Обычный 2 6 2 2" xfId="74"/>
    <cellStyle name="Обычный 2 6 2 2 2" xfId="75"/>
    <cellStyle name="Обычный 2 6 2 2_Alutech прайс-лист_СВ_дилер_17_06_08" xfId="76"/>
    <cellStyle name="Обычный 2 6 2 3" xfId="77"/>
    <cellStyle name="Обычный 2 6 3" xfId="78"/>
    <cellStyle name="Обычный 2 6 4" xfId="79"/>
    <cellStyle name="Обычный 2 6 5" xfId="80"/>
    <cellStyle name="Обычный 2 6 5 2" xfId="81"/>
    <cellStyle name="Обычный 2 6_Alutech прайс-лист_СВ_дилер_17_06_08" xfId="82"/>
    <cellStyle name="Обычный 2 7" xfId="83"/>
    <cellStyle name="Обычный 2 7 2" xfId="84"/>
    <cellStyle name="Обычный 2 7 2 2" xfId="85"/>
    <cellStyle name="Обычный 2 7 2 2 2" xfId="86"/>
    <cellStyle name="Обычный 2 7 2 2_Alutech прайс-лист_СВ_дилер_17_06_08" xfId="87"/>
    <cellStyle name="Обычный 2 7 2 3" xfId="88"/>
    <cellStyle name="Обычный 2 7 3" xfId="89"/>
    <cellStyle name="Обычный 2 7 3 2" xfId="90"/>
    <cellStyle name="Обычный 2 7_Alutech прайс-лист_СВ_дилер_17_06_08" xfId="91"/>
    <cellStyle name="Обычный 2 8" xfId="92"/>
    <cellStyle name="Обычный 2 8 2" xfId="93"/>
    <cellStyle name="Обычный 2 8 2 2" xfId="94"/>
    <cellStyle name="Обычный 2 8 3" xfId="95"/>
    <cellStyle name="Обычный 2 8_Alutech прайс-лист_СВ_дилер_17_06_08" xfId="96"/>
    <cellStyle name="Обычный 2 9" xfId="97"/>
    <cellStyle name="Обычный 2 9 2" xfId="98"/>
    <cellStyle name="Обычный 2 9 2 2" xfId="99"/>
    <cellStyle name="Обычный 2 9 3" xfId="100"/>
    <cellStyle name="Обычный 2 9_Alutech прайс-лист_СВ_дилер_17_06_08" xfId="101"/>
    <cellStyle name="Обычный 2_1.3" xfId="102"/>
    <cellStyle name="Обычный 20" xfId="103"/>
    <cellStyle name="Обычный 20 2" xfId="104"/>
    <cellStyle name="Обычный 20_Alutech прайс-лист_СВ_дилер_11_05_08" xfId="105"/>
    <cellStyle name="Обычный 21" xfId="106"/>
    <cellStyle name="Обычный 22" xfId="107"/>
    <cellStyle name="Обычный 23" xfId="108"/>
    <cellStyle name="Обычный 24" xfId="109"/>
    <cellStyle name="Обычный 25" xfId="110"/>
    <cellStyle name="Обычный 26" xfId="111"/>
    <cellStyle name="Обычный 27" xfId="112"/>
    <cellStyle name="Обычный 3" xfId="113"/>
    <cellStyle name="Обычный 3 2" xfId="114"/>
    <cellStyle name="Обычный 3 2 2" xfId="115"/>
    <cellStyle name="Обычный 3 2 2 2" xfId="116"/>
    <cellStyle name="Обычный 3 2 3" xfId="117"/>
    <cellStyle name="Обычный 3 2 4" xfId="118"/>
    <cellStyle name="Обычный 3 2_Alutech прайс-лист_СВ_дилер_17_06_08" xfId="119"/>
    <cellStyle name="Обычный 3 3" xfId="120"/>
    <cellStyle name="Обычный 3 4" xfId="121"/>
    <cellStyle name="Обычный 3 5" xfId="122"/>
    <cellStyle name="Обычный 3 6" xfId="123"/>
    <cellStyle name="Обычный 3 7" xfId="124"/>
    <cellStyle name="Обычный 3 7 2" xfId="125"/>
    <cellStyle name="Обычный 3 7_Alutech прайс-лист_СВ_дилер_17_06_08" xfId="126"/>
    <cellStyle name="Обычный 3_Alutech прайс-лист_СВ_дилер_11_05_08" xfId="127"/>
    <cellStyle name="Обычный 4" xfId="128"/>
    <cellStyle name="Обычный 4 2" xfId="129"/>
    <cellStyle name="Обычный 5" xfId="130"/>
    <cellStyle name="Обычный 5 2" xfId="131"/>
    <cellStyle name="Обычный 6" xfId="132"/>
    <cellStyle name="Обычный 6 2" xfId="133"/>
    <cellStyle name="Обычный 7" xfId="134"/>
    <cellStyle name="Обычный 7 2" xfId="135"/>
    <cellStyle name="Обычный 8" xfId="136"/>
    <cellStyle name="Обычный 8 2" xfId="137"/>
    <cellStyle name="Обычный 9" xfId="138"/>
    <cellStyle name="Обычный 9 2" xfId="139"/>
    <cellStyle name="Процентный" xfId="153" builtinId="5"/>
    <cellStyle name="Процентный 16" xfId="140"/>
    <cellStyle name="Процентный 17" xfId="141"/>
    <cellStyle name="Процентный 2" xfId="3"/>
    <cellStyle name="Процентный 2 2" xfId="142"/>
    <cellStyle name="Процентный 2 3" xfId="143"/>
    <cellStyle name="Процентный 23" xfId="144"/>
    <cellStyle name="Процентный 3" xfId="145"/>
    <cellStyle name="Процентный 3 2" xfId="146"/>
    <cellStyle name="Процентный 4" xfId="147"/>
    <cellStyle name="Процентный 5" xfId="148"/>
    <cellStyle name="Процентный 6" xfId="149"/>
    <cellStyle name="Процентный 7" xfId="150"/>
    <cellStyle name="Процентный 8" xfId="151"/>
    <cellStyle name="Процентный 9" xfId="152"/>
  </cellStyles>
  <dxfs count="0"/>
  <tableStyles count="0" defaultTableStyle="TableStyleMedium9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$H$6" lockText="1" noThreeD="1"/>
</file>

<file path=xl/ctrlProps/ctrlProp2.xml><?xml version="1.0" encoding="utf-8"?>
<formControlPr xmlns="http://schemas.microsoft.com/office/spreadsheetml/2009/9/main" objectType="CheckBox" fmlaLink="$H$6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9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3" Type="http://schemas.openxmlformats.org/officeDocument/2006/relationships/image" Target="../media/image58.jpeg"/><Relationship Id="rId7" Type="http://schemas.openxmlformats.org/officeDocument/2006/relationships/image" Target="../media/image62.jpeg"/><Relationship Id="rId2" Type="http://schemas.openxmlformats.org/officeDocument/2006/relationships/image" Target="../media/image57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2" Type="http://schemas.openxmlformats.org/officeDocument/2006/relationships/image" Target="../media/image65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6.jpe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jpeg"/><Relationship Id="rId7" Type="http://schemas.openxmlformats.org/officeDocument/2006/relationships/image" Target="../media/image87.jpeg"/><Relationship Id="rId2" Type="http://schemas.openxmlformats.org/officeDocument/2006/relationships/image" Target="../media/image82.jpeg"/><Relationship Id="rId1" Type="http://schemas.openxmlformats.org/officeDocument/2006/relationships/image" Target="../media/image31.jpeg"/><Relationship Id="rId6" Type="http://schemas.openxmlformats.org/officeDocument/2006/relationships/image" Target="../media/image86.jpeg"/><Relationship Id="rId5" Type="http://schemas.openxmlformats.org/officeDocument/2006/relationships/image" Target="../media/image85.jpeg"/><Relationship Id="rId4" Type="http://schemas.openxmlformats.org/officeDocument/2006/relationships/image" Target="../media/image84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41.jpeg"/><Relationship Id="rId1" Type="http://schemas.openxmlformats.org/officeDocument/2006/relationships/image" Target="../media/image31.jpeg"/><Relationship Id="rId4" Type="http://schemas.openxmlformats.org/officeDocument/2006/relationships/image" Target="../media/image40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89.jpeg"/><Relationship Id="rId7" Type="http://schemas.openxmlformats.org/officeDocument/2006/relationships/image" Target="../media/image92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1.jpeg"/><Relationship Id="rId5" Type="http://schemas.openxmlformats.org/officeDocument/2006/relationships/image" Target="../media/image58.jpeg"/><Relationship Id="rId10" Type="http://schemas.openxmlformats.org/officeDocument/2006/relationships/image" Target="../media/image95.jpeg"/><Relationship Id="rId4" Type="http://schemas.openxmlformats.org/officeDocument/2006/relationships/image" Target="../media/image90.jpeg"/><Relationship Id="rId9" Type="http://schemas.openxmlformats.org/officeDocument/2006/relationships/image" Target="../media/image9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3" Type="http://schemas.openxmlformats.org/officeDocument/2006/relationships/image" Target="../media/image96.jpeg"/><Relationship Id="rId7" Type="http://schemas.openxmlformats.org/officeDocument/2006/relationships/image" Target="../media/image92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59.jpeg"/><Relationship Id="rId5" Type="http://schemas.openxmlformats.org/officeDocument/2006/relationships/image" Target="../media/image91.jpeg"/><Relationship Id="rId10" Type="http://schemas.openxmlformats.org/officeDocument/2006/relationships/image" Target="../media/image95.jpeg"/><Relationship Id="rId4" Type="http://schemas.openxmlformats.org/officeDocument/2006/relationships/image" Target="../media/image97.jpeg"/><Relationship Id="rId9" Type="http://schemas.openxmlformats.org/officeDocument/2006/relationships/image" Target="../media/image9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3" Type="http://schemas.openxmlformats.org/officeDocument/2006/relationships/image" Target="../media/image89.jpeg"/><Relationship Id="rId7" Type="http://schemas.openxmlformats.org/officeDocument/2006/relationships/image" Target="../media/image99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8.jpeg"/><Relationship Id="rId5" Type="http://schemas.openxmlformats.org/officeDocument/2006/relationships/image" Target="../media/image58.jpeg"/><Relationship Id="rId4" Type="http://schemas.openxmlformats.org/officeDocument/2006/relationships/image" Target="../media/image90.jpeg"/><Relationship Id="rId9" Type="http://schemas.openxmlformats.org/officeDocument/2006/relationships/image" Target="../media/image10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5" Type="http://schemas.openxmlformats.org/officeDocument/2006/relationships/image" Target="../media/image9.jpeg"/><Relationship Id="rId10" Type="http://schemas.openxmlformats.org/officeDocument/2006/relationships/image" Target="../media/image14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jpeg"/><Relationship Id="rId3" Type="http://schemas.openxmlformats.org/officeDocument/2006/relationships/image" Target="../media/image89.jpeg"/><Relationship Id="rId7" Type="http://schemas.openxmlformats.org/officeDocument/2006/relationships/image" Target="../media/image100.jpeg"/><Relationship Id="rId2" Type="http://schemas.openxmlformats.org/officeDocument/2006/relationships/image" Target="../media/image88.jpeg"/><Relationship Id="rId1" Type="http://schemas.openxmlformats.org/officeDocument/2006/relationships/image" Target="../media/image82.jpeg"/><Relationship Id="rId6" Type="http://schemas.openxmlformats.org/officeDocument/2006/relationships/image" Target="../media/image99.jpeg"/><Relationship Id="rId5" Type="http://schemas.openxmlformats.org/officeDocument/2006/relationships/image" Target="../media/image98.jpeg"/><Relationship Id="rId4" Type="http://schemas.openxmlformats.org/officeDocument/2006/relationships/image" Target="../media/image90.jpeg"/><Relationship Id="rId9" Type="http://schemas.openxmlformats.org/officeDocument/2006/relationships/image" Target="../media/image59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/><Relationship Id="rId2" Type="http://schemas.openxmlformats.org/officeDocument/2006/relationships/image" Target="../media/image94.jpeg"/><Relationship Id="rId1" Type="http://schemas.openxmlformats.org/officeDocument/2006/relationships/image" Target="../media/image58.jpeg"/><Relationship Id="rId4" Type="http://schemas.openxmlformats.org/officeDocument/2006/relationships/image" Target="../media/image91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4.jpeg"/><Relationship Id="rId2" Type="http://schemas.openxmlformats.org/officeDocument/2006/relationships/image" Target="../media/image92.jpeg"/><Relationship Id="rId1" Type="http://schemas.openxmlformats.org/officeDocument/2006/relationships/image" Target="../media/image59.jpeg"/><Relationship Id="rId4" Type="http://schemas.openxmlformats.org/officeDocument/2006/relationships/image" Target="../media/image91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7.jpeg"/><Relationship Id="rId7" Type="http://schemas.openxmlformats.org/officeDocument/2006/relationships/image" Target="../media/image12.jpeg"/><Relationship Id="rId2" Type="http://schemas.openxmlformats.org/officeDocument/2006/relationships/image" Target="../media/image6.jpeg"/><Relationship Id="rId1" Type="http://schemas.openxmlformats.org/officeDocument/2006/relationships/image" Target="../media/image102.jpeg"/><Relationship Id="rId6" Type="http://schemas.openxmlformats.org/officeDocument/2006/relationships/image" Target="../media/image11.jpeg"/><Relationship Id="rId11" Type="http://schemas.openxmlformats.org/officeDocument/2006/relationships/image" Target="../media/image63.jpeg"/><Relationship Id="rId5" Type="http://schemas.openxmlformats.org/officeDocument/2006/relationships/image" Target="../media/image10.jpeg"/><Relationship Id="rId10" Type="http://schemas.openxmlformats.org/officeDocument/2006/relationships/image" Target="../media/image15.jpeg"/><Relationship Id="rId4" Type="http://schemas.openxmlformats.org/officeDocument/2006/relationships/image" Target="../media/image8.jpeg"/><Relationship Id="rId9" Type="http://schemas.openxmlformats.org/officeDocument/2006/relationships/image" Target="../media/image14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jpeg"/><Relationship Id="rId2" Type="http://schemas.openxmlformats.org/officeDocument/2006/relationships/image" Target="../media/image59.jpeg"/><Relationship Id="rId1" Type="http://schemas.openxmlformats.org/officeDocument/2006/relationships/image" Target="../media/image58.jpeg"/><Relationship Id="rId6" Type="http://schemas.openxmlformats.org/officeDocument/2006/relationships/image" Target="../media/image31.jpeg"/><Relationship Id="rId5" Type="http://schemas.openxmlformats.org/officeDocument/2006/relationships/image" Target="../media/image98.jpeg"/><Relationship Id="rId4" Type="http://schemas.openxmlformats.org/officeDocument/2006/relationships/image" Target="../media/image9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3" Type="http://schemas.openxmlformats.org/officeDocument/2006/relationships/image" Target="../media/image23.jpeg"/><Relationship Id="rId7" Type="http://schemas.openxmlformats.org/officeDocument/2006/relationships/image" Target="../media/image27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5" Type="http://schemas.openxmlformats.org/officeDocument/2006/relationships/image" Target="../media/image25.jpeg"/><Relationship Id="rId10" Type="http://schemas.openxmlformats.org/officeDocument/2006/relationships/image" Target="../media/image30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5" Type="http://schemas.openxmlformats.org/officeDocument/2006/relationships/image" Target="../media/image35.jpeg"/><Relationship Id="rId4" Type="http://schemas.openxmlformats.org/officeDocument/2006/relationships/image" Target="../media/image3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2" Type="http://schemas.openxmlformats.org/officeDocument/2006/relationships/image" Target="../media/image38.jpeg"/><Relationship Id="rId1" Type="http://schemas.openxmlformats.org/officeDocument/2006/relationships/image" Target="../media/image31.jpeg"/><Relationship Id="rId6" Type="http://schemas.openxmlformats.org/officeDocument/2006/relationships/image" Target="../media/image42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6.jpeg"/><Relationship Id="rId1" Type="http://schemas.openxmlformats.org/officeDocument/2006/relationships/image" Target="../media/image12.jpe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389283</xdr:colOff>
      <xdr:row>35</xdr:row>
      <xdr:rowOff>149088</xdr:rowOff>
    </xdr:from>
    <xdr:to>
      <xdr:col>16</xdr:col>
      <xdr:colOff>19084</xdr:colOff>
      <xdr:row>41</xdr:row>
      <xdr:rowOff>53966</xdr:rowOff>
    </xdr:to>
    <xdr:pic>
      <xdr:nvPicPr>
        <xdr:cNvPr id="7" name="Рисунок 6" descr="дверь бокова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447761" y="5888936"/>
          <a:ext cx="2064888" cy="10561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41414</xdr:colOff>
      <xdr:row>26</xdr:row>
      <xdr:rowOff>182218</xdr:rowOff>
    </xdr:from>
    <xdr:to>
      <xdr:col>16</xdr:col>
      <xdr:colOff>107675</xdr:colOff>
      <xdr:row>32</xdr:row>
      <xdr:rowOff>165653</xdr:rowOff>
    </xdr:to>
    <xdr:pic>
      <xdr:nvPicPr>
        <xdr:cNvPr id="11" name="Рисунок 10" descr="промышленные 6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t="2667" b="6667"/>
        <a:stretch>
          <a:fillRect/>
        </a:stretch>
      </xdr:blipFill>
      <xdr:spPr>
        <a:xfrm>
          <a:off x="4505740" y="4398066"/>
          <a:ext cx="2095500" cy="112643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265043</xdr:colOff>
      <xdr:row>13</xdr:row>
      <xdr:rowOff>83739</xdr:rowOff>
    </xdr:from>
    <xdr:to>
      <xdr:col>16</xdr:col>
      <xdr:colOff>257408</xdr:colOff>
      <xdr:row>18</xdr:row>
      <xdr:rowOff>60434</xdr:rowOff>
    </xdr:to>
    <xdr:pic>
      <xdr:nvPicPr>
        <xdr:cNvPr id="13" name="Рисунок 12" descr="гаражные 3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4323521" y="1425522"/>
          <a:ext cx="2427452" cy="937478"/>
        </a:xfrm>
        <a:prstGeom prst="rect">
          <a:avLst/>
        </a:prstGeom>
      </xdr:spPr>
    </xdr:pic>
    <xdr:clientData/>
  </xdr:twoCellAnchor>
  <xdr:twoCellAnchor editAs="oneCell">
    <xdr:from>
      <xdr:col>14</xdr:col>
      <xdr:colOff>339587</xdr:colOff>
      <xdr:row>0</xdr:row>
      <xdr:rowOff>24848</xdr:rowOff>
    </xdr:from>
    <xdr:to>
      <xdr:col>16</xdr:col>
      <xdr:colOff>392213</xdr:colOff>
      <xdr:row>5</xdr:row>
      <xdr:rowOff>124239</xdr:rowOff>
    </xdr:to>
    <xdr:pic>
      <xdr:nvPicPr>
        <xdr:cNvPr id="6" name="Рисунок 5" descr="лог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21457" y="24848"/>
          <a:ext cx="864321" cy="10767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5</xdr:row>
      <xdr:rowOff>66675</xdr:rowOff>
    </xdr:from>
    <xdr:to>
      <xdr:col>2</xdr:col>
      <xdr:colOff>1333500</xdr:colOff>
      <xdr:row>15</xdr:row>
      <xdr:rowOff>150761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76201" y="1078706"/>
          <a:ext cx="2328862" cy="19890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352426</xdr:colOff>
      <xdr:row>5</xdr:row>
      <xdr:rowOff>66130</xdr:rowOff>
    </xdr:from>
    <xdr:to>
      <xdr:col>10</xdr:col>
      <xdr:colOff>704850</xdr:colOff>
      <xdr:row>18</xdr:row>
      <xdr:rowOff>142875</xdr:rowOff>
    </xdr:to>
    <xdr:pic>
      <xdr:nvPicPr>
        <xdr:cNvPr id="3" name="Рисунок 13" descr="_4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895" b="4840"/>
        <a:stretch>
          <a:fillRect/>
        </a:stretch>
      </xdr:blipFill>
      <xdr:spPr bwMode="auto">
        <a:xfrm>
          <a:off x="8115301" y="1075780"/>
          <a:ext cx="3324224" cy="2553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235729</xdr:rowOff>
    </xdr:from>
    <xdr:to>
      <xdr:col>4</xdr:col>
      <xdr:colOff>1</xdr:colOff>
      <xdr:row>11</xdr:row>
      <xdr:rowOff>19050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>
        <a:xfrm>
          <a:off x="47625" y="2702704"/>
          <a:ext cx="1590676" cy="114539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24</xdr:row>
      <xdr:rowOff>9525</xdr:rowOff>
    </xdr:from>
    <xdr:to>
      <xdr:col>13</xdr:col>
      <xdr:colOff>47624</xdr:colOff>
      <xdr:row>26</xdr:row>
      <xdr:rowOff>102735</xdr:rowOff>
    </xdr:to>
    <xdr:pic>
      <xdr:nvPicPr>
        <xdr:cNvPr id="7" name="Рисунок 6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600199" y="10934700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12</xdr:row>
      <xdr:rowOff>57150</xdr:rowOff>
    </xdr:from>
    <xdr:to>
      <xdr:col>3</xdr:col>
      <xdr:colOff>361950</xdr:colOff>
      <xdr:row>19</xdr:row>
      <xdr:rowOff>104775</xdr:rowOff>
    </xdr:to>
    <xdr:pic>
      <xdr:nvPicPr>
        <xdr:cNvPr id="15" name="Рисунок 14" descr="все с-панели.jpg"/>
        <xdr:cNvPicPr>
          <a:picLocks noChangeAspect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>
        <a:xfrm>
          <a:off x="104775" y="4038600"/>
          <a:ext cx="1428750" cy="1114425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6</xdr:row>
      <xdr:rowOff>114300</xdr:rowOff>
    </xdr:from>
    <xdr:to>
      <xdr:col>6</xdr:col>
      <xdr:colOff>428625</xdr:colOff>
      <xdr:row>13</xdr:row>
      <xdr:rowOff>68326</xdr:rowOff>
    </xdr:to>
    <xdr:pic>
      <xdr:nvPicPr>
        <xdr:cNvPr id="5" name="Рисунок 4" descr="woodgrain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704975" y="3028950"/>
          <a:ext cx="1190625" cy="117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5</xdr:row>
      <xdr:rowOff>123824</xdr:rowOff>
    </xdr:from>
    <xdr:to>
      <xdr:col>19</xdr:col>
      <xdr:colOff>336137</xdr:colOff>
      <xdr:row>14</xdr:row>
      <xdr:rowOff>142875</xdr:rowOff>
    </xdr:to>
    <xdr:pic>
      <xdr:nvPicPr>
        <xdr:cNvPr id="6" name="Рисунок 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4191000" y="3638549"/>
          <a:ext cx="3717512" cy="15811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2</xdr:row>
      <xdr:rowOff>38100</xdr:rowOff>
    </xdr:from>
    <xdr:to>
      <xdr:col>14</xdr:col>
      <xdr:colOff>179070</xdr:colOff>
      <xdr:row>11</xdr:row>
      <xdr:rowOff>140970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191000" y="504825"/>
          <a:ext cx="1798320" cy="17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</xdr:row>
      <xdr:rowOff>0</xdr:rowOff>
    </xdr:from>
    <xdr:to>
      <xdr:col>4</xdr:col>
      <xdr:colOff>36195</xdr:colOff>
      <xdr:row>11</xdr:row>
      <xdr:rowOff>102870</xdr:rowOff>
    </xdr:to>
    <xdr:pic>
      <xdr:nvPicPr>
        <xdr:cNvPr id="8" name="Рисунок 7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38125" y="457200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352424</xdr:colOff>
      <xdr:row>19</xdr:row>
      <xdr:rowOff>38099</xdr:rowOff>
    </xdr:from>
    <xdr:to>
      <xdr:col>4</xdr:col>
      <xdr:colOff>323850</xdr:colOff>
      <xdr:row>24</xdr:row>
      <xdr:rowOff>162886</xdr:rowOff>
    </xdr:to>
    <xdr:pic>
      <xdr:nvPicPr>
        <xdr:cNvPr id="5" name="Рисунок 4" descr="АЛП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1999" y="3733799"/>
          <a:ext cx="1276351" cy="1077287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19</xdr:row>
      <xdr:rowOff>38099</xdr:rowOff>
    </xdr:from>
    <xdr:to>
      <xdr:col>11</xdr:col>
      <xdr:colOff>352425</xdr:colOff>
      <xdr:row>25</xdr:row>
      <xdr:rowOff>17378</xdr:rowOff>
    </xdr:to>
    <xdr:pic>
      <xdr:nvPicPr>
        <xdr:cNvPr id="6" name="Рисунок 5" descr="АЛПС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467099" y="3733799"/>
          <a:ext cx="1390651" cy="1122279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19</xdr:row>
      <xdr:rowOff>19050</xdr:rowOff>
    </xdr:from>
    <xdr:to>
      <xdr:col>19</xdr:col>
      <xdr:colOff>28575</xdr:colOff>
      <xdr:row>24</xdr:row>
      <xdr:rowOff>178966</xdr:rowOff>
    </xdr:to>
    <xdr:pic>
      <xdr:nvPicPr>
        <xdr:cNvPr id="9" name="Рисунок 8" descr="ПО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6534150" y="3714750"/>
          <a:ext cx="1276350" cy="111241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85726</xdr:rowOff>
    </xdr:from>
    <xdr:to>
      <xdr:col>5</xdr:col>
      <xdr:colOff>209550</xdr:colOff>
      <xdr:row>40</xdr:row>
      <xdr:rowOff>20242</xdr:rowOff>
    </xdr:to>
    <xdr:pic>
      <xdr:nvPicPr>
        <xdr:cNvPr id="11" name="Рисунок 10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8575" y="7153276"/>
          <a:ext cx="2305050" cy="1087041"/>
        </a:xfrm>
        <a:prstGeom prst="rect">
          <a:avLst/>
        </a:prstGeom>
      </xdr:spPr>
    </xdr:pic>
    <xdr:clientData/>
  </xdr:twoCellAnchor>
  <xdr:twoCellAnchor editAs="oneCell">
    <xdr:from>
      <xdr:col>15</xdr:col>
      <xdr:colOff>74607</xdr:colOff>
      <xdr:row>34</xdr:row>
      <xdr:rowOff>104776</xdr:rowOff>
    </xdr:from>
    <xdr:to>
      <xdr:col>18</xdr:col>
      <xdr:colOff>95250</xdr:colOff>
      <xdr:row>41</xdr:row>
      <xdr:rowOff>58414</xdr:rowOff>
    </xdr:to>
    <xdr:pic>
      <xdr:nvPicPr>
        <xdr:cNvPr id="12" name="Рисунок 11" descr="AluTherm цвет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6294432" y="7172326"/>
          <a:ext cx="1249368" cy="129666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45</xdr:row>
      <xdr:rowOff>19050</xdr:rowOff>
    </xdr:from>
    <xdr:to>
      <xdr:col>14</xdr:col>
      <xdr:colOff>228599</xdr:colOff>
      <xdr:row>48</xdr:row>
      <xdr:rowOff>17010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2085974" y="8001000"/>
          <a:ext cx="3876675" cy="47421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38100</xdr:rowOff>
    </xdr:from>
    <xdr:to>
      <xdr:col>8</xdr:col>
      <xdr:colOff>350520</xdr:colOff>
      <xdr:row>11</xdr:row>
      <xdr:rowOff>140970</xdr:rowOff>
    </xdr:to>
    <xdr:pic>
      <xdr:nvPicPr>
        <xdr:cNvPr id="15" name="Рисунок 1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2114550" y="504825"/>
          <a:ext cx="1512570" cy="179832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34</xdr:row>
      <xdr:rowOff>85726</xdr:rowOff>
    </xdr:from>
    <xdr:to>
      <xdr:col>11</xdr:col>
      <xdr:colOff>390525</xdr:colOff>
      <xdr:row>40</xdr:row>
      <xdr:rowOff>65161</xdr:rowOff>
    </xdr:to>
    <xdr:pic>
      <xdr:nvPicPr>
        <xdr:cNvPr id="16" name="Рисунок 15" descr="10-2 стандартных цветов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571750" y="7153276"/>
          <a:ext cx="2400300" cy="1131960"/>
        </a:xfrm>
        <a:prstGeom prst="rect">
          <a:avLst/>
        </a:prstGeom>
      </xdr:spPr>
    </xdr:pic>
    <xdr:clientData/>
  </xdr:twoCellAnchor>
  <xdr:twoCellAnchor>
    <xdr:from>
      <xdr:col>6</xdr:col>
      <xdr:colOff>266700</xdr:colOff>
      <xdr:row>5</xdr:row>
      <xdr:rowOff>76200</xdr:rowOff>
    </xdr:from>
    <xdr:to>
      <xdr:col>8</xdr:col>
      <xdr:colOff>333375</xdr:colOff>
      <xdr:row>7</xdr:row>
      <xdr:rowOff>19050</xdr:rowOff>
    </xdr:to>
    <xdr:sp macro="" textlink="">
      <xdr:nvSpPr>
        <xdr:cNvPr id="17" name="TextBox 16"/>
        <xdr:cNvSpPr txBox="1"/>
      </xdr:nvSpPr>
      <xdr:spPr>
        <a:xfrm>
          <a:off x="2800350" y="1114425"/>
          <a:ext cx="885825" cy="3048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ru-RU" sz="1600" b="1">
              <a:solidFill>
                <a:srgbClr val="FF0000"/>
              </a:solidFill>
            </a:rPr>
            <a:t>107 </a:t>
          </a:r>
          <a:r>
            <a:rPr lang="en-US" sz="1600" b="1">
              <a:solidFill>
                <a:srgbClr val="FF0000"/>
              </a:solidFill>
            </a:rPr>
            <a:t>mm</a:t>
          </a:r>
          <a:endParaRPr lang="ru-RU" sz="1600" b="1">
            <a:solidFill>
              <a:srgbClr val="FF0000"/>
            </a:solidFill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20</xdr:row>
      <xdr:rowOff>161925</xdr:rowOff>
    </xdr:from>
    <xdr:to>
      <xdr:col>3</xdr:col>
      <xdr:colOff>298504</xdr:colOff>
      <xdr:row>24</xdr:row>
      <xdr:rowOff>276225</xdr:rowOff>
    </xdr:to>
    <xdr:pic>
      <xdr:nvPicPr>
        <xdr:cNvPr id="14" name="Рисунок 13" descr="станд 1 вал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85725" y="4724400"/>
          <a:ext cx="1146229" cy="1352550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20</xdr:row>
      <xdr:rowOff>152400</xdr:rowOff>
    </xdr:from>
    <xdr:to>
      <xdr:col>11</xdr:col>
      <xdr:colOff>240030</xdr:colOff>
      <xdr:row>25</xdr:row>
      <xdr:rowOff>67056</xdr:rowOff>
    </xdr:to>
    <xdr:pic>
      <xdr:nvPicPr>
        <xdr:cNvPr id="20" name="Рисунок 19" descr="низкий 1 вал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3581400" y="4714875"/>
          <a:ext cx="1249680" cy="1438656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27</xdr:row>
      <xdr:rowOff>38099</xdr:rowOff>
    </xdr:from>
    <xdr:to>
      <xdr:col>3</xdr:col>
      <xdr:colOff>314325</xdr:colOff>
      <xdr:row>34</xdr:row>
      <xdr:rowOff>53067</xdr:rowOff>
    </xdr:to>
    <xdr:pic>
      <xdr:nvPicPr>
        <xdr:cNvPr id="21" name="Рисунок 20" descr="выс вв 1 вал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04775" y="6505574"/>
          <a:ext cx="1143000" cy="1605643"/>
        </a:xfrm>
        <a:prstGeom prst="rect">
          <a:avLst/>
        </a:prstGeom>
      </xdr:spPr>
    </xdr:pic>
    <xdr:clientData/>
  </xdr:twoCellAnchor>
  <xdr:twoCellAnchor editAs="oneCell">
    <xdr:from>
      <xdr:col>8</xdr:col>
      <xdr:colOff>533399</xdr:colOff>
      <xdr:row>27</xdr:row>
      <xdr:rowOff>57150</xdr:rowOff>
    </xdr:from>
    <xdr:to>
      <xdr:col>11</xdr:col>
      <xdr:colOff>209550</xdr:colOff>
      <xdr:row>34</xdr:row>
      <xdr:rowOff>75919</xdr:rowOff>
    </xdr:to>
    <xdr:pic>
      <xdr:nvPicPr>
        <xdr:cNvPr id="22" name="Рисунок 21" descr="выс вн 1 вал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648074" y="6524625"/>
          <a:ext cx="1152526" cy="1609444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34</xdr:row>
      <xdr:rowOff>171449</xdr:rowOff>
    </xdr:from>
    <xdr:to>
      <xdr:col>3</xdr:col>
      <xdr:colOff>247649</xdr:colOff>
      <xdr:row>42</xdr:row>
      <xdr:rowOff>21663</xdr:rowOff>
    </xdr:to>
    <xdr:pic>
      <xdr:nvPicPr>
        <xdr:cNvPr id="25" name="Рисунок 24" descr="верт вв 1 вал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23824" y="8229599"/>
          <a:ext cx="1057275" cy="157423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542924</xdr:colOff>
      <xdr:row>35</xdr:row>
      <xdr:rowOff>19050</xdr:rowOff>
    </xdr:from>
    <xdr:to>
      <xdr:col>11</xdr:col>
      <xdr:colOff>123824</xdr:colOff>
      <xdr:row>42</xdr:row>
      <xdr:rowOff>90135</xdr:rowOff>
    </xdr:to>
    <xdr:pic>
      <xdr:nvPicPr>
        <xdr:cNvPr id="27" name="Рисунок 26" descr="верт вн 1 вал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657599" y="8267700"/>
          <a:ext cx="1057275" cy="160461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42</xdr:row>
      <xdr:rowOff>142874</xdr:rowOff>
    </xdr:from>
    <xdr:to>
      <xdr:col>3</xdr:col>
      <xdr:colOff>247649</xdr:colOff>
      <xdr:row>48</xdr:row>
      <xdr:rowOff>151064</xdr:rowOff>
    </xdr:to>
    <xdr:pic>
      <xdr:nvPicPr>
        <xdr:cNvPr id="28" name="Рисунок 27" descr="наклон 1 вал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04774" y="9925049"/>
          <a:ext cx="1076325" cy="16179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49</xdr:row>
      <xdr:rowOff>38099</xdr:rowOff>
    </xdr:from>
    <xdr:to>
      <xdr:col>3</xdr:col>
      <xdr:colOff>219075</xdr:colOff>
      <xdr:row>55</xdr:row>
      <xdr:rowOff>120955</xdr:rowOff>
    </xdr:to>
    <xdr:pic>
      <xdr:nvPicPr>
        <xdr:cNvPr id="29" name="Рисунок 28" descr="накл выс вв 1 вал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95249" y="11620499"/>
          <a:ext cx="1057276" cy="154018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8238</xdr:rowOff>
    </xdr:from>
    <xdr:to>
      <xdr:col>11</xdr:col>
      <xdr:colOff>190500</xdr:colOff>
      <xdr:row>55</xdr:row>
      <xdr:rowOff>119959</xdr:rowOff>
    </xdr:to>
    <xdr:pic>
      <xdr:nvPicPr>
        <xdr:cNvPr id="30" name="Рисунок 29" descr="накл выс вн 1 вал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3686175" y="11590638"/>
          <a:ext cx="1095375" cy="1569046"/>
        </a:xfrm>
        <a:prstGeom prst="rect">
          <a:avLst/>
        </a:prstGeom>
      </xdr:spPr>
    </xdr:pic>
    <xdr:clientData/>
  </xdr:twoCellAnchor>
  <xdr:twoCellAnchor editAs="oneCell">
    <xdr:from>
      <xdr:col>8</xdr:col>
      <xdr:colOff>552449</xdr:colOff>
      <xdr:row>42</xdr:row>
      <xdr:rowOff>123825</xdr:rowOff>
    </xdr:from>
    <xdr:to>
      <xdr:col>11</xdr:col>
      <xdr:colOff>95249</xdr:colOff>
      <xdr:row>48</xdr:row>
      <xdr:rowOff>81040</xdr:rowOff>
    </xdr:to>
    <xdr:pic>
      <xdr:nvPicPr>
        <xdr:cNvPr id="31" name="Рисунок 30" descr="наклон низ 1 вал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3667124" y="9906000"/>
          <a:ext cx="1019175" cy="156694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18</xdr:row>
      <xdr:rowOff>142875</xdr:rowOff>
    </xdr:from>
    <xdr:to>
      <xdr:col>3</xdr:col>
      <xdr:colOff>272415</xdr:colOff>
      <xdr:row>23</xdr:row>
      <xdr:rowOff>57531</xdr:rowOff>
    </xdr:to>
    <xdr:pic>
      <xdr:nvPicPr>
        <xdr:cNvPr id="13" name="Рисунок 12" descr="стандартный 2 вала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23825" y="4600575"/>
          <a:ext cx="1082040" cy="14386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24</xdr:row>
      <xdr:rowOff>133349</xdr:rowOff>
    </xdr:from>
    <xdr:to>
      <xdr:col>3</xdr:col>
      <xdr:colOff>266699</xdr:colOff>
      <xdr:row>31</xdr:row>
      <xdr:rowOff>168191</xdr:rowOff>
    </xdr:to>
    <xdr:pic>
      <xdr:nvPicPr>
        <xdr:cNvPr id="14" name="Рисунок 13" descr="высокий ВВ 2 вала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42874" y="6305549"/>
          <a:ext cx="1057275" cy="1625517"/>
        </a:xfrm>
        <a:prstGeom prst="rect">
          <a:avLst/>
        </a:prstGeom>
      </xdr:spPr>
    </xdr:pic>
    <xdr:clientData/>
  </xdr:twoCellAnchor>
  <xdr:twoCellAnchor editAs="oneCell">
    <xdr:from>
      <xdr:col>9</xdr:col>
      <xdr:colOff>175930</xdr:colOff>
      <xdr:row>24</xdr:row>
      <xdr:rowOff>66674</xdr:rowOff>
    </xdr:from>
    <xdr:to>
      <xdr:col>11</xdr:col>
      <xdr:colOff>257175</xdr:colOff>
      <xdr:row>31</xdr:row>
      <xdr:rowOff>180940</xdr:rowOff>
    </xdr:to>
    <xdr:pic>
      <xdr:nvPicPr>
        <xdr:cNvPr id="15" name="Рисунок 14" descr="высокий вн 2 вала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862105" y="6238874"/>
          <a:ext cx="986120" cy="1704941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18</xdr:row>
      <xdr:rowOff>0</xdr:rowOff>
    </xdr:from>
    <xdr:to>
      <xdr:col>11</xdr:col>
      <xdr:colOff>219075</xdr:colOff>
      <xdr:row>23</xdr:row>
      <xdr:rowOff>96394</xdr:rowOff>
    </xdr:to>
    <xdr:pic>
      <xdr:nvPicPr>
        <xdr:cNvPr id="16" name="Рисунок 15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3838575" y="4457700"/>
          <a:ext cx="971550" cy="1620394"/>
        </a:xfrm>
        <a:prstGeom prst="rect">
          <a:avLst/>
        </a:prstGeom>
      </xdr:spPr>
    </xdr:pic>
    <xdr:clientData/>
  </xdr:twoCellAnchor>
  <xdr:twoCellAnchor editAs="oneCell">
    <xdr:from>
      <xdr:col>0</xdr:col>
      <xdr:colOff>114299</xdr:colOff>
      <xdr:row>40</xdr:row>
      <xdr:rowOff>38100</xdr:rowOff>
    </xdr:from>
    <xdr:to>
      <xdr:col>3</xdr:col>
      <xdr:colOff>219074</xdr:colOff>
      <xdr:row>47</xdr:row>
      <xdr:rowOff>121873</xdr:rowOff>
    </xdr:to>
    <xdr:pic>
      <xdr:nvPicPr>
        <xdr:cNvPr id="17" name="Рисунок 16" descr="наклонный 2 вала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14299" y="9715500"/>
          <a:ext cx="1038225" cy="1731598"/>
        </a:xfrm>
        <a:prstGeom prst="rect">
          <a:avLst/>
        </a:prstGeom>
      </xdr:spPr>
    </xdr:pic>
    <xdr:clientData/>
  </xdr:twoCellAnchor>
  <xdr:twoCellAnchor editAs="oneCell">
    <xdr:from>
      <xdr:col>9</xdr:col>
      <xdr:colOff>57149</xdr:colOff>
      <xdr:row>40</xdr:row>
      <xdr:rowOff>95249</xdr:rowOff>
    </xdr:from>
    <xdr:to>
      <xdr:col>11</xdr:col>
      <xdr:colOff>219075</xdr:colOff>
      <xdr:row>47</xdr:row>
      <xdr:rowOff>90847</xdr:rowOff>
    </xdr:to>
    <xdr:pic>
      <xdr:nvPicPr>
        <xdr:cNvPr id="18" name="Рисунок 17" descr="наклон выс вн 2 вала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3743324" y="9772649"/>
          <a:ext cx="1066801" cy="1643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32</xdr:row>
      <xdr:rowOff>152400</xdr:rowOff>
    </xdr:from>
    <xdr:to>
      <xdr:col>3</xdr:col>
      <xdr:colOff>247650</xdr:colOff>
      <xdr:row>39</xdr:row>
      <xdr:rowOff>57531</xdr:rowOff>
    </xdr:to>
    <xdr:pic>
      <xdr:nvPicPr>
        <xdr:cNvPr id="19" name="Рисунок 18" descr="вертик ВВ 2 вала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71450" y="8105775"/>
          <a:ext cx="1009650" cy="143865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32</xdr:row>
      <xdr:rowOff>171450</xdr:rowOff>
    </xdr:from>
    <xdr:to>
      <xdr:col>11</xdr:col>
      <xdr:colOff>170688</xdr:colOff>
      <xdr:row>39</xdr:row>
      <xdr:rowOff>76581</xdr:rowOff>
    </xdr:to>
    <xdr:pic>
      <xdr:nvPicPr>
        <xdr:cNvPr id="20" name="Рисунок 19" descr="вертик ВН 2 вала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3829050" y="8124825"/>
          <a:ext cx="932688" cy="14386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8</xdr:row>
      <xdr:rowOff>30195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64</xdr:row>
      <xdr:rowOff>114299</xdr:rowOff>
    </xdr:from>
    <xdr:to>
      <xdr:col>2</xdr:col>
      <xdr:colOff>210061</xdr:colOff>
      <xdr:row>68</xdr:row>
      <xdr:rowOff>142874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70</xdr:row>
      <xdr:rowOff>66675</xdr:rowOff>
    </xdr:from>
    <xdr:to>
      <xdr:col>2</xdr:col>
      <xdr:colOff>229112</xdr:colOff>
      <xdr:row>74</xdr:row>
      <xdr:rowOff>104776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238125" y="13220700"/>
          <a:ext cx="810137" cy="809625"/>
        </a:xfrm>
        <a:prstGeom prst="rect">
          <a:avLst/>
        </a:prstGeom>
      </xdr:spPr>
    </xdr:pic>
    <xdr:clientData/>
  </xdr:twoCellAnchor>
  <xdr:twoCellAnchor editAs="oneCell">
    <xdr:from>
      <xdr:col>17</xdr:col>
      <xdr:colOff>342900</xdr:colOff>
      <xdr:row>64</xdr:row>
      <xdr:rowOff>57150</xdr:rowOff>
    </xdr:from>
    <xdr:to>
      <xdr:col>19</xdr:col>
      <xdr:colOff>400050</xdr:colOff>
      <xdr:row>68</xdr:row>
      <xdr:rowOff>110059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305675" y="12049125"/>
          <a:ext cx="876300" cy="833959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333375</xdr:colOff>
      <xdr:row>70</xdr:row>
      <xdr:rowOff>66676</xdr:rowOff>
    </xdr:from>
    <xdr:to>
      <xdr:col>19</xdr:col>
      <xdr:colOff>382866</xdr:colOff>
      <xdr:row>74</xdr:row>
      <xdr:rowOff>171452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7296150" y="13220701"/>
          <a:ext cx="868641" cy="876300"/>
        </a:xfrm>
        <a:prstGeom prst="rect">
          <a:avLst/>
        </a:prstGeom>
      </xdr:spPr>
    </xdr:pic>
    <xdr:clientData/>
  </xdr:twoCellAnchor>
  <xdr:twoCellAnchor editAs="oneCell">
    <xdr:from>
      <xdr:col>32</xdr:col>
      <xdr:colOff>161925</xdr:colOff>
      <xdr:row>70</xdr:row>
      <xdr:rowOff>19050</xdr:rowOff>
    </xdr:from>
    <xdr:to>
      <xdr:col>34</xdr:col>
      <xdr:colOff>304800</xdr:colOff>
      <xdr:row>75</xdr:row>
      <xdr:rowOff>22034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3268325" y="13173075"/>
          <a:ext cx="962025" cy="965008"/>
        </a:xfrm>
        <a:prstGeom prst="rect">
          <a:avLst/>
        </a:prstGeom>
      </xdr:spPr>
    </xdr:pic>
    <xdr:clientData/>
  </xdr:twoCellAnchor>
  <xdr:twoCellAnchor editAs="oneCell">
    <xdr:from>
      <xdr:col>32</xdr:col>
      <xdr:colOff>123826</xdr:colOff>
      <xdr:row>63</xdr:row>
      <xdr:rowOff>123826</xdr:rowOff>
    </xdr:from>
    <xdr:to>
      <xdr:col>34</xdr:col>
      <xdr:colOff>295275</xdr:colOff>
      <xdr:row>68</xdr:row>
      <xdr:rowOff>153660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3230226" y="11925301"/>
          <a:ext cx="990599" cy="100138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7</xdr:col>
      <xdr:colOff>257175</xdr:colOff>
      <xdr:row>7</xdr:row>
      <xdr:rowOff>220695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59644"/>
        <a:stretch>
          <a:fillRect/>
        </a:stretch>
      </xdr:blipFill>
      <xdr:spPr>
        <a:xfrm>
          <a:off x="0" y="476250"/>
          <a:ext cx="3124200" cy="116367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381000</xdr:colOff>
      <xdr:row>64</xdr:row>
      <xdr:rowOff>44823</xdr:rowOff>
    </xdr:from>
    <xdr:to>
      <xdr:col>19</xdr:col>
      <xdr:colOff>380440</xdr:colOff>
      <xdr:row>68</xdr:row>
      <xdr:rowOff>93901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29500" y="12292852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403413</xdr:colOff>
      <xdr:row>69</xdr:row>
      <xdr:rowOff>179295</xdr:rowOff>
    </xdr:from>
    <xdr:to>
      <xdr:col>2</xdr:col>
      <xdr:colOff>364753</xdr:colOff>
      <xdr:row>74</xdr:row>
      <xdr:rowOff>6164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3413" y="1339103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32</xdr:col>
      <xdr:colOff>302559</xdr:colOff>
      <xdr:row>70</xdr:row>
      <xdr:rowOff>44824</xdr:rowOff>
    </xdr:from>
    <xdr:to>
      <xdr:col>34</xdr:col>
      <xdr:colOff>369794</xdr:colOff>
      <xdr:row>74</xdr:row>
      <xdr:rowOff>163478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570324" y="13615148"/>
          <a:ext cx="896470" cy="89186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106274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163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28873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123825</xdr:rowOff>
    </xdr:from>
    <xdr:to>
      <xdr:col>20</xdr:col>
      <xdr:colOff>361320</xdr:colOff>
      <xdr:row>63</xdr:row>
      <xdr:rowOff>314325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1610975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9" name="Рисунок 8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28575</xdr:colOff>
      <xdr:row>10</xdr:row>
      <xdr:rowOff>134550</xdr:rowOff>
    </xdr:to>
    <xdr:pic>
      <xdr:nvPicPr>
        <xdr:cNvPr id="10" name="Рисунок 9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41</xdr:col>
      <xdr:colOff>170089</xdr:colOff>
      <xdr:row>37</xdr:row>
      <xdr:rowOff>142875</xdr:rowOff>
    </xdr:from>
    <xdr:to>
      <xdr:col>45</xdr:col>
      <xdr:colOff>152400</xdr:colOff>
      <xdr:row>50</xdr:row>
      <xdr:rowOff>160769</xdr:rowOff>
    </xdr:to>
    <xdr:pic>
      <xdr:nvPicPr>
        <xdr:cNvPr id="11" name="Рисунок 10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2664" y="7724775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23452</xdr:colOff>
      <xdr:row>22</xdr:row>
      <xdr:rowOff>155443</xdr:rowOff>
    </xdr:from>
    <xdr:to>
      <xdr:col>50</xdr:col>
      <xdr:colOff>142874</xdr:colOff>
      <xdr:row>35</xdr:row>
      <xdr:rowOff>133902</xdr:rowOff>
    </xdr:to>
    <xdr:pic>
      <xdr:nvPicPr>
        <xdr:cNvPr id="12" name="Рисунок 11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035352" y="4689343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42</xdr:col>
      <xdr:colOff>61873</xdr:colOff>
      <xdr:row>22</xdr:row>
      <xdr:rowOff>152400</xdr:rowOff>
    </xdr:from>
    <xdr:to>
      <xdr:col>45</xdr:col>
      <xdr:colOff>238125</xdr:colOff>
      <xdr:row>35</xdr:row>
      <xdr:rowOff>105017</xdr:rowOff>
    </xdr:to>
    <xdr:pic>
      <xdr:nvPicPr>
        <xdr:cNvPr id="13" name="Рисунок 1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7025898" y="4686300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356110</xdr:colOff>
      <xdr:row>37</xdr:row>
      <xdr:rowOff>128871</xdr:rowOff>
    </xdr:from>
    <xdr:to>
      <xdr:col>50</xdr:col>
      <xdr:colOff>114300</xdr:colOff>
      <xdr:row>50</xdr:row>
      <xdr:rowOff>145752</xdr:rowOff>
    </xdr:to>
    <xdr:pic>
      <xdr:nvPicPr>
        <xdr:cNvPr id="14" name="Рисунок 13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58435" y="7710771"/>
          <a:ext cx="1396490" cy="249338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2</xdr:row>
      <xdr:rowOff>152400</xdr:rowOff>
    </xdr:from>
    <xdr:to>
      <xdr:col>8</xdr:col>
      <xdr:colOff>104775</xdr:colOff>
      <xdr:row>9</xdr:row>
      <xdr:rowOff>172650</xdr:rowOff>
    </xdr:to>
    <xdr:pic>
      <xdr:nvPicPr>
        <xdr:cNvPr id="7" name="Рисунок 6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rcRect/>
        <a:stretch>
          <a:fillRect/>
        </a:stretch>
      </xdr:blipFill>
      <xdr:spPr>
        <a:xfrm>
          <a:off x="2114550" y="619125"/>
          <a:ext cx="1266825" cy="15061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10</xdr:row>
      <xdr:rowOff>0</xdr:rowOff>
    </xdr:to>
    <xdr:pic>
      <xdr:nvPicPr>
        <xdr:cNvPr id="12" name="Рисунок 11" descr="АЛПС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38</xdr:row>
      <xdr:rowOff>158882</xdr:rowOff>
    </xdr:from>
    <xdr:to>
      <xdr:col>45</xdr:col>
      <xdr:colOff>153761</xdr:colOff>
      <xdr:row>51</xdr:row>
      <xdr:rowOff>176776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16964025" y="805510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47</xdr:col>
      <xdr:colOff>110538</xdr:colOff>
      <xdr:row>22</xdr:row>
      <xdr:rowOff>152400</xdr:rowOff>
    </xdr:from>
    <xdr:to>
      <xdr:col>50</xdr:col>
      <xdr:colOff>229960</xdr:colOff>
      <xdr:row>35</xdr:row>
      <xdr:rowOff>130859</xdr:rowOff>
    </xdr:to>
    <xdr:pic>
      <xdr:nvPicPr>
        <xdr:cNvPr id="9" name="Рисунок 8" descr="AluPro 1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19122438" y="4810125"/>
          <a:ext cx="1348147" cy="2454959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22</xdr:row>
      <xdr:rowOff>149357</xdr:rowOff>
    </xdr:from>
    <xdr:to>
      <xdr:col>45</xdr:col>
      <xdr:colOff>152400</xdr:colOff>
      <xdr:row>35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6932009" y="4807082"/>
          <a:ext cx="1413141" cy="2443232"/>
        </a:xfrm>
        <a:prstGeom prst="rect">
          <a:avLst/>
        </a:prstGeom>
      </xdr:spPr>
    </xdr:pic>
    <xdr:clientData/>
  </xdr:twoCellAnchor>
  <xdr:twoCellAnchor editAs="oneCell">
    <xdr:from>
      <xdr:col>46</xdr:col>
      <xdr:colOff>386046</xdr:colOff>
      <xdr:row>38</xdr:row>
      <xdr:rowOff>144879</xdr:rowOff>
    </xdr:from>
    <xdr:to>
      <xdr:col>50</xdr:col>
      <xdr:colOff>171450</xdr:colOff>
      <xdr:row>52</xdr:row>
      <xdr:rowOff>19849</xdr:rowOff>
    </xdr:to>
    <xdr:pic>
      <xdr:nvPicPr>
        <xdr:cNvPr id="11" name="Рисунок 10" descr="AluPro 3 композит 1 секция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88371" y="8041104"/>
          <a:ext cx="1423704" cy="254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8015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7350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133349</xdr:rowOff>
    </xdr:from>
    <xdr:to>
      <xdr:col>20</xdr:col>
      <xdr:colOff>368113</xdr:colOff>
      <xdr:row>70</xdr:row>
      <xdr:rowOff>114299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38017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7444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9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12" name="Рисунок 11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299472</xdr:colOff>
      <xdr:row>34</xdr:row>
      <xdr:rowOff>38100</xdr:rowOff>
    </xdr:to>
    <xdr:pic>
      <xdr:nvPicPr>
        <xdr:cNvPr id="14" name="Рисунок 13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7002125" y="4495800"/>
          <a:ext cx="1490097" cy="2705100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133350</xdr:colOff>
      <xdr:row>20</xdr:row>
      <xdr:rowOff>28575</xdr:rowOff>
    </xdr:from>
    <xdr:to>
      <xdr:col>50</xdr:col>
      <xdr:colOff>396003</xdr:colOff>
      <xdr:row>34</xdr:row>
      <xdr:rowOff>57151</xdr:rowOff>
    </xdr:to>
    <xdr:pic>
      <xdr:nvPicPr>
        <xdr:cNvPr id="15" name="Рисунок 14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9145250" y="4533900"/>
          <a:ext cx="1491378" cy="2695576"/>
        </a:xfrm>
        <a:prstGeom prst="rect">
          <a:avLst/>
        </a:prstGeom>
      </xdr:spPr>
    </xdr:pic>
    <xdr:clientData/>
  </xdr:twoCellAnchor>
  <xdr:twoCellAnchor editAs="oneCell">
    <xdr:from>
      <xdr:col>42</xdr:col>
      <xdr:colOff>9524</xdr:colOff>
      <xdr:row>36</xdr:row>
      <xdr:rowOff>180975</xdr:rowOff>
    </xdr:from>
    <xdr:to>
      <xdr:col>45</xdr:col>
      <xdr:colOff>202688</xdr:colOff>
      <xdr:row>50</xdr:row>
      <xdr:rowOff>95250</xdr:rowOff>
    </xdr:to>
    <xdr:pic>
      <xdr:nvPicPr>
        <xdr:cNvPr id="16" name="Рисунок 15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16973549" y="7734300"/>
          <a:ext cx="1421889" cy="2581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3</xdr:row>
      <xdr:rowOff>226204</xdr:rowOff>
    </xdr:from>
    <xdr:to>
      <xdr:col>19</xdr:col>
      <xdr:colOff>114300</xdr:colOff>
      <xdr:row>10</xdr:row>
      <xdr:rowOff>38100</xdr:rowOff>
    </xdr:to>
    <xdr:pic>
      <xdr:nvPicPr>
        <xdr:cNvPr id="14" name="Рисунок 13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4" y="2436004"/>
          <a:ext cx="7620001" cy="1145396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20</xdr:row>
      <xdr:rowOff>53861</xdr:rowOff>
    </xdr:from>
    <xdr:to>
      <xdr:col>19</xdr:col>
      <xdr:colOff>152400</xdr:colOff>
      <xdr:row>23</xdr:row>
      <xdr:rowOff>57150</xdr:rowOff>
    </xdr:to>
    <xdr:pic>
      <xdr:nvPicPr>
        <xdr:cNvPr id="15" name="Рисунок 14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238875" y="5521211"/>
          <a:ext cx="1343025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23</xdr:row>
      <xdr:rowOff>82436</xdr:rowOff>
    </xdr:from>
    <xdr:to>
      <xdr:col>11</xdr:col>
      <xdr:colOff>238125</xdr:colOff>
      <xdr:row>27</xdr:row>
      <xdr:rowOff>168782</xdr:rowOff>
    </xdr:to>
    <xdr:pic>
      <xdr:nvPicPr>
        <xdr:cNvPr id="17" name="Рисунок 16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324225" y="6121286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24</xdr:row>
      <xdr:rowOff>139585</xdr:rowOff>
    </xdr:from>
    <xdr:to>
      <xdr:col>15</xdr:col>
      <xdr:colOff>247651</xdr:colOff>
      <xdr:row>28</xdr:row>
      <xdr:rowOff>207882</xdr:rowOff>
    </xdr:to>
    <xdr:pic>
      <xdr:nvPicPr>
        <xdr:cNvPr id="18" name="Рисунок 17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43451" y="6368935"/>
          <a:ext cx="1314450" cy="83029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30</xdr:row>
      <xdr:rowOff>25286</xdr:rowOff>
    </xdr:from>
    <xdr:to>
      <xdr:col>7</xdr:col>
      <xdr:colOff>209550</xdr:colOff>
      <xdr:row>34</xdr:row>
      <xdr:rowOff>111632</xdr:rowOff>
    </xdr:to>
    <xdr:pic>
      <xdr:nvPicPr>
        <xdr:cNvPr id="19" name="Рисунок 18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657350" y="7483361"/>
          <a:ext cx="1343025" cy="848346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428624</xdr:colOff>
      <xdr:row>48</xdr:row>
      <xdr:rowOff>9525</xdr:rowOff>
    </xdr:from>
    <xdr:to>
      <xdr:col>13</xdr:col>
      <xdr:colOff>285749</xdr:colOff>
      <xdr:row>50</xdr:row>
      <xdr:rowOff>102735</xdr:rowOff>
    </xdr:to>
    <xdr:pic>
      <xdr:nvPicPr>
        <xdr:cNvPr id="20" name="Рисунок 19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00199" y="10696575"/>
          <a:ext cx="3971925" cy="47421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14</xdr:row>
      <xdr:rowOff>38101</xdr:rowOff>
    </xdr:from>
    <xdr:to>
      <xdr:col>7</xdr:col>
      <xdr:colOff>331754</xdr:colOff>
      <xdr:row>28</xdr:row>
      <xdr:rowOff>200025</xdr:rowOff>
    </xdr:to>
    <xdr:pic>
      <xdr:nvPicPr>
        <xdr:cNvPr id="21" name="Рисунок 20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543051" y="4343401"/>
          <a:ext cx="1579528" cy="284797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66676</xdr:rowOff>
    </xdr:from>
    <xdr:to>
      <xdr:col>3</xdr:col>
      <xdr:colOff>407953</xdr:colOff>
      <xdr:row>28</xdr:row>
      <xdr:rowOff>228600</xdr:rowOff>
    </xdr:to>
    <xdr:pic>
      <xdr:nvPicPr>
        <xdr:cNvPr id="22" name="Рисунок 21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57150" y="4371976"/>
          <a:ext cx="1522378" cy="284797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14</xdr:row>
      <xdr:rowOff>76200</xdr:rowOff>
    </xdr:from>
    <xdr:to>
      <xdr:col>11</xdr:col>
      <xdr:colOff>257175</xdr:colOff>
      <xdr:row>17</xdr:row>
      <xdr:rowOff>57150</xdr:rowOff>
    </xdr:to>
    <xdr:pic>
      <xdr:nvPicPr>
        <xdr:cNvPr id="23" name="Рисунок 22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 b="32056"/>
        <a:stretch>
          <a:fillRect/>
        </a:stretch>
      </xdr:blipFill>
      <xdr:spPr>
        <a:xfrm>
          <a:off x="3381375" y="553402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14</xdr:row>
      <xdr:rowOff>66675</xdr:rowOff>
    </xdr:from>
    <xdr:to>
      <xdr:col>15</xdr:col>
      <xdr:colOff>295275</xdr:colOff>
      <xdr:row>18</xdr:row>
      <xdr:rowOff>117769</xdr:rowOff>
    </xdr:to>
    <xdr:pic>
      <xdr:nvPicPr>
        <xdr:cNvPr id="25" name="Рисунок 24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848225" y="4371975"/>
          <a:ext cx="1400175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14</xdr:row>
      <xdr:rowOff>66675</xdr:rowOff>
    </xdr:from>
    <xdr:to>
      <xdr:col>19</xdr:col>
      <xdr:colOff>190500</xdr:colOff>
      <xdr:row>17</xdr:row>
      <xdr:rowOff>47625</xdr:rowOff>
    </xdr:to>
    <xdr:pic>
      <xdr:nvPicPr>
        <xdr:cNvPr id="26" name="Рисунок 25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screen"/>
        <a:srcRect/>
        <a:stretch>
          <a:fillRect/>
        </a:stretch>
      </xdr:blipFill>
      <xdr:spPr>
        <a:xfrm>
          <a:off x="6362700" y="4371975"/>
          <a:ext cx="1400175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20</xdr:row>
      <xdr:rowOff>95250</xdr:rowOff>
    </xdr:from>
    <xdr:to>
      <xdr:col>11</xdr:col>
      <xdr:colOff>314325</xdr:colOff>
      <xdr:row>23</xdr:row>
      <xdr:rowOff>60619</xdr:rowOff>
    </xdr:to>
    <xdr:pic>
      <xdr:nvPicPr>
        <xdr:cNvPr id="27" name="Рисунок 26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33972"/>
        <a:stretch>
          <a:fillRect/>
        </a:stretch>
      </xdr:blipFill>
      <xdr:spPr>
        <a:xfrm>
          <a:off x="3343275" y="5562600"/>
          <a:ext cx="1400175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</xdr:row>
      <xdr:rowOff>76199</xdr:rowOff>
    </xdr:from>
    <xdr:to>
      <xdr:col>15</xdr:col>
      <xdr:colOff>339752</xdr:colOff>
      <xdr:row>24</xdr:row>
      <xdr:rowOff>123824</xdr:rowOff>
    </xdr:to>
    <xdr:pic>
      <xdr:nvPicPr>
        <xdr:cNvPr id="28" name="Рисунок 27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1" cstate="screen"/>
        <a:stretch>
          <a:fillRect/>
        </a:stretch>
      </xdr:blipFill>
      <xdr:spPr>
        <a:xfrm>
          <a:off x="4886325" y="5543549"/>
          <a:ext cx="1406552" cy="8096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59</xdr:row>
      <xdr:rowOff>114299</xdr:rowOff>
    </xdr:from>
    <xdr:to>
      <xdr:col>2</xdr:col>
      <xdr:colOff>210061</xdr:colOff>
      <xdr:row>63</xdr:row>
      <xdr:rowOff>171449</xdr:rowOff>
    </xdr:to>
    <xdr:pic>
      <xdr:nvPicPr>
        <xdr:cNvPr id="2" name="Рисунок 1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19075" y="12992099"/>
          <a:ext cx="81013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65</xdr:row>
      <xdr:rowOff>66675</xdr:rowOff>
    </xdr:from>
    <xdr:to>
      <xdr:col>2</xdr:col>
      <xdr:colOff>257175</xdr:colOff>
      <xdr:row>69</xdr:row>
      <xdr:rowOff>132820</xdr:rowOff>
    </xdr:to>
    <xdr:pic>
      <xdr:nvPicPr>
        <xdr:cNvPr id="3" name="Рисунок 2" descr="прочность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238125" y="13925550"/>
          <a:ext cx="838200" cy="837670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65</xdr:row>
      <xdr:rowOff>76199</xdr:rowOff>
    </xdr:from>
    <xdr:to>
      <xdr:col>20</xdr:col>
      <xdr:colOff>368113</xdr:colOff>
      <xdr:row>70</xdr:row>
      <xdr:rowOff>57149</xdr:rowOff>
    </xdr:to>
    <xdr:pic>
      <xdr:nvPicPr>
        <xdr:cNvPr id="4" name="Рисунок 3" descr="герметиза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7600950" y="14639924"/>
          <a:ext cx="958663" cy="92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247651</xdr:colOff>
      <xdr:row>59</xdr:row>
      <xdr:rowOff>57150</xdr:rowOff>
    </xdr:from>
    <xdr:to>
      <xdr:col>20</xdr:col>
      <xdr:colOff>361320</xdr:colOff>
      <xdr:row>63</xdr:row>
      <xdr:rowOff>247650</xdr:rowOff>
    </xdr:to>
    <xdr:pic>
      <xdr:nvPicPr>
        <xdr:cNvPr id="5" name="Рисунок 4" descr="безопасность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7620001" y="12934950"/>
          <a:ext cx="932819" cy="94297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2</xdr:row>
      <xdr:rowOff>161925</xdr:rowOff>
    </xdr:from>
    <xdr:to>
      <xdr:col>8</xdr:col>
      <xdr:colOff>247650</xdr:colOff>
      <xdr:row>9</xdr:row>
      <xdr:rowOff>142875</xdr:rowOff>
    </xdr:to>
    <xdr:pic>
      <xdr:nvPicPr>
        <xdr:cNvPr id="7" name="Рисунок 6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2019300" y="62865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42</xdr:col>
      <xdr:colOff>38100</xdr:colOff>
      <xdr:row>20</xdr:row>
      <xdr:rowOff>0</xdr:rowOff>
    </xdr:from>
    <xdr:to>
      <xdr:col>45</xdr:col>
      <xdr:colOff>262744</xdr:colOff>
      <xdr:row>33</xdr:row>
      <xdr:rowOff>161925</xdr:rowOff>
    </xdr:to>
    <xdr:pic>
      <xdr:nvPicPr>
        <xdr:cNvPr id="8" name="Рисунок 7" descr="AluTherm 3 акрил 1 сек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17002125" y="4505325"/>
          <a:ext cx="1453369" cy="2638425"/>
        </a:xfrm>
        <a:prstGeom prst="rect">
          <a:avLst/>
        </a:prstGeom>
      </xdr:spPr>
    </xdr:pic>
    <xdr:clientData/>
  </xdr:twoCellAnchor>
  <xdr:twoCellAnchor editAs="oneCell">
    <xdr:from>
      <xdr:col>47</xdr:col>
      <xdr:colOff>133349</xdr:colOff>
      <xdr:row>20</xdr:row>
      <xdr:rowOff>28575</xdr:rowOff>
    </xdr:from>
    <xdr:to>
      <xdr:col>50</xdr:col>
      <xdr:colOff>353843</xdr:colOff>
      <xdr:row>33</xdr:row>
      <xdr:rowOff>171451</xdr:rowOff>
    </xdr:to>
    <xdr:pic>
      <xdr:nvPicPr>
        <xdr:cNvPr id="9" name="Рисунок 8" descr="AluTherm 2 акрил 1 секция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19145249" y="4543425"/>
          <a:ext cx="1449219" cy="2619376"/>
        </a:xfrm>
        <a:prstGeom prst="rect">
          <a:avLst/>
        </a:prstGeom>
      </xdr:spPr>
    </xdr:pic>
    <xdr:clientData/>
  </xdr:twoCellAnchor>
  <xdr:twoCellAnchor editAs="oneCell">
    <xdr:from>
      <xdr:col>42</xdr:col>
      <xdr:colOff>47624</xdr:colOff>
      <xdr:row>37</xdr:row>
      <xdr:rowOff>19050</xdr:rowOff>
    </xdr:from>
    <xdr:to>
      <xdr:col>45</xdr:col>
      <xdr:colOff>261776</xdr:colOff>
      <xdr:row>50</xdr:row>
      <xdr:rowOff>161925</xdr:rowOff>
    </xdr:to>
    <xdr:pic>
      <xdr:nvPicPr>
        <xdr:cNvPr id="10" name="Рисунок 9" descr="AluTherm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17011649" y="7772400"/>
          <a:ext cx="1442877" cy="26193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</xdr:row>
      <xdr:rowOff>133350</xdr:rowOff>
    </xdr:from>
    <xdr:to>
      <xdr:col>5</xdr:col>
      <xdr:colOff>58808</xdr:colOff>
      <xdr:row>10</xdr:row>
      <xdr:rowOff>19050</xdr:rowOff>
    </xdr:to>
    <xdr:pic>
      <xdr:nvPicPr>
        <xdr:cNvPr id="11" name="Рисунок 10" descr="АЛПС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23825" y="600075"/>
          <a:ext cx="1982858" cy="1600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2</xdr:row>
      <xdr:rowOff>123825</xdr:rowOff>
    </xdr:from>
    <xdr:to>
      <xdr:col>4</xdr:col>
      <xdr:colOff>257175</xdr:colOff>
      <xdr:row>10</xdr:row>
      <xdr:rowOff>111242</xdr:rowOff>
    </xdr:to>
    <xdr:pic>
      <xdr:nvPicPr>
        <xdr:cNvPr id="6" name="Рисунок 5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04775" y="590550"/>
          <a:ext cx="1790700" cy="1511417"/>
        </a:xfrm>
        <a:prstGeom prst="rect">
          <a:avLst/>
        </a:prstGeom>
      </xdr:spPr>
    </xdr:pic>
    <xdr:clientData/>
  </xdr:twoCellAnchor>
  <xdr:twoCellAnchor editAs="oneCell">
    <xdr:from>
      <xdr:col>42</xdr:col>
      <xdr:colOff>67236</xdr:colOff>
      <xdr:row>22</xdr:row>
      <xdr:rowOff>22412</xdr:rowOff>
    </xdr:from>
    <xdr:to>
      <xdr:col>45</xdr:col>
      <xdr:colOff>228360</xdr:colOff>
      <xdr:row>34</xdr:row>
      <xdr:rowOff>165529</xdr:rowOff>
    </xdr:to>
    <xdr:pic>
      <xdr:nvPicPr>
        <xdr:cNvPr id="3" name="Рисунок 2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7234648" y="4403912"/>
          <a:ext cx="1404977" cy="2429117"/>
        </a:xfrm>
        <a:prstGeom prst="rect">
          <a:avLst/>
        </a:prstGeom>
      </xdr:spPr>
    </xdr:pic>
    <xdr:clientData/>
  </xdr:twoCellAnchor>
  <xdr:twoCellAnchor editAs="oneCell">
    <xdr:from>
      <xdr:col>46</xdr:col>
      <xdr:colOff>324972</xdr:colOff>
      <xdr:row>22</xdr:row>
      <xdr:rowOff>44824</xdr:rowOff>
    </xdr:from>
    <xdr:to>
      <xdr:col>50</xdr:col>
      <xdr:colOff>48987</xdr:colOff>
      <xdr:row>35</xdr:row>
      <xdr:rowOff>62718</xdr:rowOff>
    </xdr:to>
    <xdr:pic>
      <xdr:nvPicPr>
        <xdr:cNvPr id="4" name="Рисунок 3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9150854" y="4426324"/>
          <a:ext cx="1382486" cy="2494394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156882</xdr:rowOff>
    </xdr:from>
    <xdr:to>
      <xdr:col>8</xdr:col>
      <xdr:colOff>280708</xdr:colOff>
      <xdr:row>10</xdr:row>
      <xdr:rowOff>140153</xdr:rowOff>
    </xdr:to>
    <xdr:grpSp>
      <xdr:nvGrpSpPr>
        <xdr:cNvPr id="5" name="Группа 4"/>
        <xdr:cNvGrpSpPr/>
      </xdr:nvGrpSpPr>
      <xdr:grpSpPr>
        <a:xfrm>
          <a:off x="2117912" y="627529"/>
          <a:ext cx="1479737" cy="1507271"/>
          <a:chOff x="2139763" y="634253"/>
          <a:chExt cx="1479737" cy="1507271"/>
        </a:xfrm>
      </xdr:grpSpPr>
      <xdr:pic>
        <xdr:nvPicPr>
          <xdr:cNvPr id="7" name="Рисунок 6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8" name="TextBox 7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76200</xdr:rowOff>
    </xdr:from>
    <xdr:to>
      <xdr:col>5</xdr:col>
      <xdr:colOff>30233</xdr:colOff>
      <xdr:row>9</xdr:row>
      <xdr:rowOff>19050</xdr:rowOff>
    </xdr:to>
    <xdr:pic>
      <xdr:nvPicPr>
        <xdr:cNvPr id="7" name="Рисунок 6" descr="АЛПС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95250" y="542925"/>
          <a:ext cx="1982858" cy="1600200"/>
        </a:xfrm>
        <a:prstGeom prst="rect">
          <a:avLst/>
        </a:prstGeom>
      </xdr:spPr>
    </xdr:pic>
    <xdr:clientData/>
  </xdr:twoCellAnchor>
  <xdr:twoCellAnchor editAs="oneCell">
    <xdr:from>
      <xdr:col>47</xdr:col>
      <xdr:colOff>323850</xdr:colOff>
      <xdr:row>23</xdr:row>
      <xdr:rowOff>139832</xdr:rowOff>
    </xdr:from>
    <xdr:to>
      <xdr:col>51</xdr:col>
      <xdr:colOff>68036</xdr:colOff>
      <xdr:row>36</xdr:row>
      <xdr:rowOff>157726</xdr:rowOff>
    </xdr:to>
    <xdr:pic>
      <xdr:nvPicPr>
        <xdr:cNvPr id="8" name="Рисунок 7" descr="AluPro 26 композит 1 секция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9335750" y="4988057"/>
          <a:ext cx="1382486" cy="2494394"/>
        </a:xfrm>
        <a:prstGeom prst="rect">
          <a:avLst/>
        </a:prstGeom>
      </xdr:spPr>
    </xdr:pic>
    <xdr:clientData/>
  </xdr:twoCellAnchor>
  <xdr:twoCellAnchor editAs="oneCell">
    <xdr:from>
      <xdr:col>41</xdr:col>
      <xdr:colOff>139434</xdr:colOff>
      <xdr:row>23</xdr:row>
      <xdr:rowOff>149357</xdr:rowOff>
    </xdr:from>
    <xdr:to>
      <xdr:col>45</xdr:col>
      <xdr:colOff>152400</xdr:colOff>
      <xdr:row>36</xdr:row>
      <xdr:rowOff>116089</xdr:rowOff>
    </xdr:to>
    <xdr:pic>
      <xdr:nvPicPr>
        <xdr:cNvPr id="10" name="Рисунок 9" descr="AluPro 2 акрил 1 секция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16932009" y="4997582"/>
          <a:ext cx="1413141" cy="2443232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2</xdr:row>
      <xdr:rowOff>142875</xdr:rowOff>
    </xdr:from>
    <xdr:to>
      <xdr:col>8</xdr:col>
      <xdr:colOff>336737</xdr:colOff>
      <xdr:row>8</xdr:row>
      <xdr:rowOff>354746</xdr:rowOff>
    </xdr:to>
    <xdr:grpSp>
      <xdr:nvGrpSpPr>
        <xdr:cNvPr id="9" name="Группа 8"/>
        <xdr:cNvGrpSpPr/>
      </xdr:nvGrpSpPr>
      <xdr:grpSpPr>
        <a:xfrm>
          <a:off x="2158813" y="613522"/>
          <a:ext cx="1494865" cy="1511753"/>
          <a:chOff x="2139763" y="634253"/>
          <a:chExt cx="1479737" cy="1507271"/>
        </a:xfrm>
      </xdr:grpSpPr>
      <xdr:pic>
        <xdr:nvPicPr>
          <xdr:cNvPr id="11" name="Рисунок 10" descr="AluPro соединение секций.jpg"/>
          <xdr:cNvPicPr>
            <a:picLocks noChangeAspect="1"/>
          </xdr:cNvPicPr>
        </xdr:nvPicPr>
        <xdr:blipFill>
          <a:blip xmlns:r="http://schemas.openxmlformats.org/officeDocument/2006/relationships" r:embed="rId4" cstate="email"/>
          <a:srcRect/>
          <a:stretch>
            <a:fillRect/>
          </a:stretch>
        </xdr:blipFill>
        <xdr:spPr>
          <a:xfrm>
            <a:off x="2139763" y="634253"/>
            <a:ext cx="1281953" cy="1507271"/>
          </a:xfrm>
          <a:prstGeom prst="rect">
            <a:avLst/>
          </a:prstGeom>
        </xdr:spPr>
      </xdr:pic>
      <xdr:sp macro="" textlink="">
        <xdr:nvSpPr>
          <xdr:cNvPr id="12" name="TextBox 11"/>
          <xdr:cNvSpPr txBox="1"/>
        </xdr:nvSpPr>
        <xdr:spPr>
          <a:xfrm>
            <a:off x="2700618" y="1154206"/>
            <a:ext cx="918882" cy="212912"/>
          </a:xfrm>
          <a:prstGeom prst="rect">
            <a:avLst/>
          </a:prstGeom>
          <a:solidFill>
            <a:schemeClr val="bg1">
              <a:lumMod val="85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en-US" sz="1400" b="1">
                <a:solidFill>
                  <a:srgbClr val="FF0000"/>
                </a:solidFill>
              </a:rPr>
              <a:t>107 mm</a:t>
            </a:r>
            <a:endParaRPr lang="ru-RU" sz="14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323848</xdr:colOff>
      <xdr:row>1</xdr:row>
      <xdr:rowOff>168478</xdr:rowOff>
    </xdr:from>
    <xdr:to>
      <xdr:col>19</xdr:col>
      <xdr:colOff>161924</xdr:colOff>
      <xdr:row>8</xdr:row>
      <xdr:rowOff>38100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23848" y="406603"/>
          <a:ext cx="7924801" cy="1212647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19</xdr:row>
      <xdr:rowOff>53861</xdr:rowOff>
    </xdr:from>
    <xdr:to>
      <xdr:col>19</xdr:col>
      <xdr:colOff>152400</xdr:colOff>
      <xdr:row>22</xdr:row>
      <xdr:rowOff>57150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>
        <a:xfrm>
          <a:off x="6905625" y="3787661"/>
          <a:ext cx="1333500" cy="57478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22</xdr:row>
      <xdr:rowOff>82436</xdr:rowOff>
    </xdr:from>
    <xdr:to>
      <xdr:col>11</xdr:col>
      <xdr:colOff>238125</xdr:colOff>
      <xdr:row>26</xdr:row>
      <xdr:rowOff>168782</xdr:rowOff>
    </xdr:to>
    <xdr:pic>
      <xdr:nvPicPr>
        <xdr:cNvPr id="4" name="Рисунок 3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3476625" y="4387736"/>
          <a:ext cx="1390650" cy="84834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23</xdr:row>
      <xdr:rowOff>139585</xdr:rowOff>
    </xdr:from>
    <xdr:to>
      <xdr:col>15</xdr:col>
      <xdr:colOff>247651</xdr:colOff>
      <xdr:row>27</xdr:row>
      <xdr:rowOff>188832</xdr:rowOff>
    </xdr:to>
    <xdr:pic>
      <xdr:nvPicPr>
        <xdr:cNvPr id="5" name="Рисунок 4" descr="3 под дерево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114926" y="4635385"/>
          <a:ext cx="1400175" cy="811247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</xdr:colOff>
      <xdr:row>29</xdr:row>
      <xdr:rowOff>25286</xdr:rowOff>
    </xdr:from>
    <xdr:to>
      <xdr:col>7</xdr:col>
      <xdr:colOff>85725</xdr:colOff>
      <xdr:row>32</xdr:row>
      <xdr:rowOff>302132</xdr:rowOff>
    </xdr:to>
    <xdr:pic>
      <xdr:nvPicPr>
        <xdr:cNvPr id="6" name="Рисунок 5" descr="3 под дерево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771650" y="5683136"/>
          <a:ext cx="1304925" cy="848346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13</xdr:row>
      <xdr:rowOff>38101</xdr:rowOff>
    </xdr:from>
    <xdr:to>
      <xdr:col>7</xdr:col>
      <xdr:colOff>207929</xdr:colOff>
      <xdr:row>27</xdr:row>
      <xdr:rowOff>171450</xdr:rowOff>
    </xdr:to>
    <xdr:pic>
      <xdr:nvPicPr>
        <xdr:cNvPr id="7" name="Рисунок 6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657351" y="2609851"/>
          <a:ext cx="1541428" cy="28193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</xdr:row>
      <xdr:rowOff>66676</xdr:rowOff>
    </xdr:from>
    <xdr:to>
      <xdr:col>3</xdr:col>
      <xdr:colOff>407953</xdr:colOff>
      <xdr:row>27</xdr:row>
      <xdr:rowOff>171450</xdr:rowOff>
    </xdr:to>
    <xdr:pic>
      <xdr:nvPicPr>
        <xdr:cNvPr id="8" name="Рисунок 7" descr="10 стандартных цветов с расшифровкой.jpg"/>
        <xdr:cNvPicPr>
          <a:picLocks noChangeAspect="1"/>
        </xdr:cNvPicPr>
      </xdr:nvPicPr>
      <xdr:blipFill>
        <a:blip xmlns:r="http://schemas.openxmlformats.org/officeDocument/2006/relationships" r:embed="rId6" cstate="screen"/>
        <a:srcRect/>
        <a:stretch>
          <a:fillRect/>
        </a:stretch>
      </xdr:blipFill>
      <xdr:spPr>
        <a:xfrm>
          <a:off x="57150" y="2638426"/>
          <a:ext cx="1579528" cy="2790824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13</xdr:row>
      <xdr:rowOff>76200</xdr:rowOff>
    </xdr:from>
    <xdr:to>
      <xdr:col>11</xdr:col>
      <xdr:colOff>257175</xdr:colOff>
      <xdr:row>16</xdr:row>
      <xdr:rowOff>38100</xdr:rowOff>
    </xdr:to>
    <xdr:pic>
      <xdr:nvPicPr>
        <xdr:cNvPr id="9" name="Рисунок 8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 b="34399"/>
        <a:stretch>
          <a:fillRect/>
        </a:stretch>
      </xdr:blipFill>
      <xdr:spPr>
        <a:xfrm>
          <a:off x="3438525" y="2647950"/>
          <a:ext cx="1447800" cy="5334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13</xdr:row>
      <xdr:rowOff>66675</xdr:rowOff>
    </xdr:from>
    <xdr:to>
      <xdr:col>15</xdr:col>
      <xdr:colOff>295275</xdr:colOff>
      <xdr:row>17</xdr:row>
      <xdr:rowOff>117769</xdr:rowOff>
    </xdr:to>
    <xdr:pic>
      <xdr:nvPicPr>
        <xdr:cNvPr id="10" name="Рисунок 9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076825" y="2638425"/>
          <a:ext cx="1485900" cy="813094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</xdr:colOff>
      <xdr:row>13</xdr:row>
      <xdr:rowOff>66675</xdr:rowOff>
    </xdr:from>
    <xdr:to>
      <xdr:col>19</xdr:col>
      <xdr:colOff>190500</xdr:colOff>
      <xdr:row>16</xdr:row>
      <xdr:rowOff>47625</xdr:rowOff>
    </xdr:to>
    <xdr:pic>
      <xdr:nvPicPr>
        <xdr:cNvPr id="11" name="Рисунок 10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8" cstate="screen"/>
        <a:srcRect/>
        <a:stretch>
          <a:fillRect/>
        </a:stretch>
      </xdr:blipFill>
      <xdr:spPr>
        <a:xfrm>
          <a:off x="6886575" y="2638425"/>
          <a:ext cx="13906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19</xdr:row>
      <xdr:rowOff>95250</xdr:rowOff>
    </xdr:from>
    <xdr:to>
      <xdr:col>11</xdr:col>
      <xdr:colOff>314325</xdr:colOff>
      <xdr:row>22</xdr:row>
      <xdr:rowOff>60619</xdr:rowOff>
    </xdr:to>
    <xdr:pic>
      <xdr:nvPicPr>
        <xdr:cNvPr id="12" name="Рисунок 1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3972"/>
        <a:stretch>
          <a:fillRect/>
        </a:stretch>
      </xdr:blipFill>
      <xdr:spPr>
        <a:xfrm>
          <a:off x="3495675" y="3829050"/>
          <a:ext cx="1447800" cy="536869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19</xdr:row>
      <xdr:rowOff>76199</xdr:rowOff>
    </xdr:from>
    <xdr:to>
      <xdr:col>15</xdr:col>
      <xdr:colOff>339752</xdr:colOff>
      <xdr:row>23</xdr:row>
      <xdr:rowOff>123824</xdr:rowOff>
    </xdr:to>
    <xdr:pic>
      <xdr:nvPicPr>
        <xdr:cNvPr id="13" name="Рисунок 12" descr="3-2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5114925" y="3809999"/>
          <a:ext cx="1492277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34</xdr:row>
      <xdr:rowOff>1</xdr:rowOff>
    </xdr:from>
    <xdr:to>
      <xdr:col>9</xdr:col>
      <xdr:colOff>57150</xdr:colOff>
      <xdr:row>35</xdr:row>
      <xdr:rowOff>307176</xdr:rowOff>
    </xdr:to>
    <xdr:pic>
      <xdr:nvPicPr>
        <xdr:cNvPr id="14" name="Рисунок 13" descr="покраска по RAL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952499" y="6715126"/>
          <a:ext cx="2914651" cy="6215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</xdr:row>
      <xdr:rowOff>41414</xdr:rowOff>
    </xdr:from>
    <xdr:to>
      <xdr:col>18</xdr:col>
      <xdr:colOff>74958</xdr:colOff>
      <xdr:row>8</xdr:row>
      <xdr:rowOff>69605</xdr:rowOff>
    </xdr:to>
    <xdr:pic>
      <xdr:nvPicPr>
        <xdr:cNvPr id="2" name="Рисунок 1" descr="АЛП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4547152" y="563218"/>
          <a:ext cx="828261" cy="699083"/>
        </a:xfrm>
        <a:prstGeom prst="rect">
          <a:avLst/>
        </a:prstGeom>
      </xdr:spPr>
    </xdr:pic>
    <xdr:clientData/>
  </xdr:twoCellAnchor>
  <xdr:twoCellAnchor editAs="oneCell">
    <xdr:from>
      <xdr:col>18</xdr:col>
      <xdr:colOff>132522</xdr:colOff>
      <xdr:row>4</xdr:row>
      <xdr:rowOff>49696</xdr:rowOff>
    </xdr:from>
    <xdr:to>
      <xdr:col>19</xdr:col>
      <xdr:colOff>651085</xdr:colOff>
      <xdr:row>8</xdr:row>
      <xdr:rowOff>57977</xdr:rowOff>
    </xdr:to>
    <xdr:pic>
      <xdr:nvPicPr>
        <xdr:cNvPr id="3" name="Рисунок 2" descr="АЛПС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5582479" y="571500"/>
          <a:ext cx="841584" cy="679173"/>
        </a:xfrm>
        <a:prstGeom prst="rect">
          <a:avLst/>
        </a:prstGeom>
      </xdr:spPr>
    </xdr:pic>
    <xdr:clientData/>
  </xdr:twoCellAnchor>
  <xdr:twoCellAnchor editAs="oneCell">
    <xdr:from>
      <xdr:col>19</xdr:col>
      <xdr:colOff>877955</xdr:colOff>
      <xdr:row>4</xdr:row>
      <xdr:rowOff>49696</xdr:rowOff>
    </xdr:from>
    <xdr:to>
      <xdr:col>19</xdr:col>
      <xdr:colOff>1673086</xdr:colOff>
      <xdr:row>8</xdr:row>
      <xdr:rowOff>71809</xdr:rowOff>
    </xdr:to>
    <xdr:pic>
      <xdr:nvPicPr>
        <xdr:cNvPr id="4" name="Рисунок 3" descr="ПО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6650933" y="571500"/>
          <a:ext cx="795131" cy="693005"/>
        </a:xfrm>
        <a:prstGeom prst="rect">
          <a:avLst/>
        </a:prstGeom>
      </xdr:spPr>
    </xdr:pic>
    <xdr:clientData/>
  </xdr:twoCellAnchor>
  <xdr:twoCellAnchor editAs="oneCell">
    <xdr:from>
      <xdr:col>19</xdr:col>
      <xdr:colOff>1835351</xdr:colOff>
      <xdr:row>4</xdr:row>
      <xdr:rowOff>32377</xdr:rowOff>
    </xdr:from>
    <xdr:to>
      <xdr:col>19</xdr:col>
      <xdr:colOff>2431699</xdr:colOff>
      <xdr:row>8</xdr:row>
      <xdr:rowOff>70494</xdr:rowOff>
    </xdr:to>
    <xdr:pic>
      <xdr:nvPicPr>
        <xdr:cNvPr id="5" name="Рисунок 4" descr="AluPro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7498396" y="794377"/>
          <a:ext cx="596348" cy="713526"/>
        </a:xfrm>
        <a:prstGeom prst="rect">
          <a:avLst/>
        </a:prstGeom>
      </xdr:spPr>
    </xdr:pic>
    <xdr:clientData/>
  </xdr:twoCellAnchor>
  <xdr:twoCellAnchor editAs="oneCell">
    <xdr:from>
      <xdr:col>19</xdr:col>
      <xdr:colOff>2876927</xdr:colOff>
      <xdr:row>4</xdr:row>
      <xdr:rowOff>29780</xdr:rowOff>
    </xdr:from>
    <xdr:to>
      <xdr:col>19</xdr:col>
      <xdr:colOff>3589231</xdr:colOff>
      <xdr:row>8</xdr:row>
      <xdr:rowOff>71192</xdr:rowOff>
    </xdr:to>
    <xdr:pic>
      <xdr:nvPicPr>
        <xdr:cNvPr id="6" name="Рисунок 5" descr="AluTherm соединение секций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8539972" y="791780"/>
          <a:ext cx="712304" cy="716821"/>
        </a:xfrm>
        <a:prstGeom prst="rect">
          <a:avLst/>
        </a:prstGeom>
      </xdr:spPr>
    </xdr:pic>
    <xdr:clientData/>
  </xdr:twoCellAnchor>
  <xdr:twoCellAnchor editAs="oneCell">
    <xdr:from>
      <xdr:col>0</xdr:col>
      <xdr:colOff>24848</xdr:colOff>
      <xdr:row>4</xdr:row>
      <xdr:rowOff>51817</xdr:rowOff>
    </xdr:from>
    <xdr:to>
      <xdr:col>16</xdr:col>
      <xdr:colOff>38024</xdr:colOff>
      <xdr:row>8</xdr:row>
      <xdr:rowOff>25832</xdr:rowOff>
    </xdr:to>
    <xdr:pic>
      <xdr:nvPicPr>
        <xdr:cNvPr id="8" name="Рисунок 7" descr="все с-панели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4848" y="813817"/>
          <a:ext cx="4325403" cy="649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38101</xdr:colOff>
      <xdr:row>5</xdr:row>
      <xdr:rowOff>43325</xdr:rowOff>
    </xdr:from>
    <xdr:to>
      <xdr:col>11</xdr:col>
      <xdr:colOff>228601</xdr:colOff>
      <xdr:row>14</xdr:row>
      <xdr:rowOff>95251</xdr:rowOff>
    </xdr:to>
    <xdr:pic>
      <xdr:nvPicPr>
        <xdr:cNvPr id="2" name="Рисунок 1" descr="standard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4095751" y="1072025"/>
          <a:ext cx="1828800" cy="176642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11</xdr:col>
      <xdr:colOff>314326</xdr:colOff>
      <xdr:row>5</xdr:row>
      <xdr:rowOff>19050</xdr:rowOff>
    </xdr:from>
    <xdr:to>
      <xdr:col>16</xdr:col>
      <xdr:colOff>302353</xdr:colOff>
      <xdr:row>14</xdr:row>
      <xdr:rowOff>66675</xdr:rowOff>
    </xdr:to>
    <xdr:pic>
      <xdr:nvPicPr>
        <xdr:cNvPr id="5" name="Рисунок 4" descr="схема монтажа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6010276" y="1047750"/>
          <a:ext cx="2035902" cy="176212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247649</xdr:colOff>
      <xdr:row>21</xdr:row>
      <xdr:rowOff>19050</xdr:rowOff>
    </xdr:from>
    <xdr:to>
      <xdr:col>3</xdr:col>
      <xdr:colOff>180974</xdr:colOff>
      <xdr:row>31</xdr:row>
      <xdr:rowOff>7184</xdr:rowOff>
    </xdr:to>
    <xdr:pic>
      <xdr:nvPicPr>
        <xdr:cNvPr id="6" name="Рисунок 5" descr="схема монтажа стандартный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247649" y="3714750"/>
          <a:ext cx="1914525" cy="189313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66675</xdr:colOff>
      <xdr:row>20</xdr:row>
      <xdr:rowOff>152400</xdr:rowOff>
    </xdr:from>
    <xdr:to>
      <xdr:col>9</xdr:col>
      <xdr:colOff>271947</xdr:colOff>
      <xdr:row>30</xdr:row>
      <xdr:rowOff>142875</xdr:rowOff>
    </xdr:to>
    <xdr:pic>
      <xdr:nvPicPr>
        <xdr:cNvPr id="7" name="Рисунок 6" descr="схема монтажа низкий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3076575" y="4305300"/>
          <a:ext cx="2072172" cy="189547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11</xdr:col>
      <xdr:colOff>28576</xdr:colOff>
      <xdr:row>21</xdr:row>
      <xdr:rowOff>2118</xdr:rowOff>
    </xdr:from>
    <xdr:to>
      <xdr:col>15</xdr:col>
      <xdr:colOff>304800</xdr:colOff>
      <xdr:row>31</xdr:row>
      <xdr:rowOff>19049</xdr:rowOff>
    </xdr:to>
    <xdr:pic>
      <xdr:nvPicPr>
        <xdr:cNvPr id="8" name="Рисунок 7" descr="схема монтажа высокий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5724526" y="4345518"/>
          <a:ext cx="1914524" cy="192193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314326</xdr:colOff>
      <xdr:row>6</xdr:row>
      <xdr:rowOff>9525</xdr:rowOff>
    </xdr:from>
    <xdr:to>
      <xdr:col>4</xdr:col>
      <xdr:colOff>219076</xdr:colOff>
      <xdr:row>11</xdr:row>
      <xdr:rowOff>91472</xdr:rowOff>
    </xdr:to>
    <xdr:pic>
      <xdr:nvPicPr>
        <xdr:cNvPr id="2" name="Picture 2" descr="\\sdc04\Департамент Маркетинга\Отдел Маркетинга\Buloychik\Новый продукт\Встроенный монтаж (проем без боковых перемычек)\Безымянный-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/>
        <a:srcRect/>
        <a:stretch>
          <a:fillRect/>
        </a:stretch>
      </xdr:blipFill>
      <xdr:spPr bwMode="auto">
        <a:xfrm>
          <a:off x="314326" y="1104900"/>
          <a:ext cx="1543050" cy="1034447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6</xdr:row>
      <xdr:rowOff>0</xdr:rowOff>
    </xdr:from>
    <xdr:to>
      <xdr:col>10</xdr:col>
      <xdr:colOff>142875</xdr:colOff>
      <xdr:row>11</xdr:row>
      <xdr:rowOff>64448</xdr:rowOff>
    </xdr:to>
    <xdr:pic>
      <xdr:nvPicPr>
        <xdr:cNvPr id="3" name="Picture 3" descr="Безымянный-1"/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/>
        <a:srcRect/>
        <a:stretch>
          <a:fillRect/>
        </a:stretch>
      </xdr:blipFill>
      <xdr:spPr bwMode="auto">
        <a:xfrm>
          <a:off x="2476500" y="1095375"/>
          <a:ext cx="1762125" cy="1016948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11</xdr:col>
      <xdr:colOff>200025</xdr:colOff>
      <xdr:row>5</xdr:row>
      <xdr:rowOff>180976</xdr:rowOff>
    </xdr:from>
    <xdr:to>
      <xdr:col>15</xdr:col>
      <xdr:colOff>306206</xdr:colOff>
      <xdr:row>11</xdr:row>
      <xdr:rowOff>123826</xdr:rowOff>
    </xdr:to>
    <xdr:pic>
      <xdr:nvPicPr>
        <xdr:cNvPr id="4" name="Picture 4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/>
        <a:srcRect/>
        <a:stretch>
          <a:fillRect/>
        </a:stretch>
      </xdr:blipFill>
      <xdr:spPr bwMode="auto">
        <a:xfrm>
          <a:off x="4705350" y="1085851"/>
          <a:ext cx="1744481" cy="1085850"/>
        </a:xfrm>
        <a:prstGeom prst="rect">
          <a:avLst/>
        </a:prstGeom>
        <a:noFill/>
        <a:ln w="9525">
          <a:solidFill>
            <a:schemeClr val="bg1">
              <a:lumMod val="50000"/>
            </a:schemeClr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41</xdr:row>
      <xdr:rowOff>9525</xdr:rowOff>
    </xdr:from>
    <xdr:to>
      <xdr:col>2</xdr:col>
      <xdr:colOff>333376</xdr:colOff>
      <xdr:row>48</xdr:row>
      <xdr:rowOff>144248</xdr:rowOff>
    </xdr:to>
    <xdr:pic>
      <xdr:nvPicPr>
        <xdr:cNvPr id="6" name="Рисунок 5" descr="встр. монтаж за проемом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47626" y="8696325"/>
          <a:ext cx="1104900" cy="146822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41</xdr:row>
      <xdr:rowOff>19050</xdr:rowOff>
    </xdr:from>
    <xdr:to>
      <xdr:col>6</xdr:col>
      <xdr:colOff>171450</xdr:colOff>
      <xdr:row>48</xdr:row>
      <xdr:rowOff>93075</xdr:rowOff>
    </xdr:to>
    <xdr:pic>
      <xdr:nvPicPr>
        <xdr:cNvPr id="7" name="Рисунок 6" descr="встр. монтаж в проеме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1333500" y="8705850"/>
          <a:ext cx="1295400" cy="140752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361951</xdr:colOff>
      <xdr:row>41</xdr:row>
      <xdr:rowOff>38100</xdr:rowOff>
    </xdr:from>
    <xdr:to>
      <xdr:col>9</xdr:col>
      <xdr:colOff>352426</xdr:colOff>
      <xdr:row>48</xdr:row>
      <xdr:rowOff>126197</xdr:rowOff>
    </xdr:to>
    <xdr:pic>
      <xdr:nvPicPr>
        <xdr:cNvPr id="8" name="Рисунок 7" descr="встр. монтаж перед проемом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2819401" y="8724900"/>
          <a:ext cx="1219200" cy="1421597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85724</xdr:colOff>
      <xdr:row>41</xdr:row>
      <xdr:rowOff>19050</xdr:rowOff>
    </xdr:from>
    <xdr:to>
      <xdr:col>16</xdr:col>
      <xdr:colOff>304799</xdr:colOff>
      <xdr:row>48</xdr:row>
      <xdr:rowOff>140161</xdr:rowOff>
    </xdr:to>
    <xdr:pic>
      <xdr:nvPicPr>
        <xdr:cNvPr id="9" name="Рисунок 8" descr="верх. наличник перед проемом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5819774" y="8705850"/>
          <a:ext cx="1038225" cy="145461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342899</xdr:colOff>
      <xdr:row>41</xdr:row>
      <xdr:rowOff>28574</xdr:rowOff>
    </xdr:from>
    <xdr:to>
      <xdr:col>13</xdr:col>
      <xdr:colOff>95249</xdr:colOff>
      <xdr:row>48</xdr:row>
      <xdr:rowOff>166687</xdr:rowOff>
    </xdr:to>
    <xdr:pic>
      <xdr:nvPicPr>
        <xdr:cNvPr id="10" name="Рисунок 9" descr="верх. наличник в проеме.jpg"/>
        <xdr:cNvPicPr>
          <a:picLocks noChangeAspect="1"/>
        </xdr:cNvPicPr>
      </xdr:nvPicPr>
      <xdr:blipFill>
        <a:blip xmlns:r="http://schemas.openxmlformats.org/officeDocument/2006/relationships" r:embed="rId8" cstate="screen"/>
        <a:stretch>
          <a:fillRect/>
        </a:stretch>
      </xdr:blipFill>
      <xdr:spPr>
        <a:xfrm>
          <a:off x="4438649" y="8715374"/>
          <a:ext cx="981075" cy="147161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123823</xdr:colOff>
      <xdr:row>50</xdr:row>
      <xdr:rowOff>47624</xdr:rowOff>
    </xdr:from>
    <xdr:to>
      <xdr:col>6</xdr:col>
      <xdr:colOff>323849</xdr:colOff>
      <xdr:row>55</xdr:row>
      <xdr:rowOff>50800</xdr:rowOff>
    </xdr:to>
    <xdr:pic>
      <xdr:nvPicPr>
        <xdr:cNvPr id="11" name="Рисунок 10" descr="комбинированный монтаж.jpg"/>
        <xdr:cNvPicPr>
          <a:picLocks noChangeAspect="1"/>
        </xdr:cNvPicPr>
      </xdr:nvPicPr>
      <xdr:blipFill>
        <a:blip xmlns:r="http://schemas.openxmlformats.org/officeDocument/2006/relationships" r:embed="rId9" cstate="screen"/>
        <a:stretch>
          <a:fillRect/>
        </a:stretch>
      </xdr:blipFill>
      <xdr:spPr>
        <a:xfrm>
          <a:off x="533398" y="10325099"/>
          <a:ext cx="2247901" cy="149860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33</xdr:row>
      <xdr:rowOff>57150</xdr:rowOff>
    </xdr:from>
    <xdr:to>
      <xdr:col>13</xdr:col>
      <xdr:colOff>104013</xdr:colOff>
      <xdr:row>37</xdr:row>
      <xdr:rowOff>55626</xdr:rowOff>
    </xdr:to>
    <xdr:pic>
      <xdr:nvPicPr>
        <xdr:cNvPr id="12" name="Рисунок 11" descr="цвета декоративных наличников.jpg"/>
        <xdr:cNvPicPr>
          <a:picLocks noChangeAspect="1"/>
        </xdr:cNvPicPr>
      </xdr:nvPicPr>
      <xdr:blipFill>
        <a:blip xmlns:r="http://schemas.openxmlformats.org/officeDocument/2006/relationships" r:embed="rId10" cstate="screen"/>
        <a:stretch>
          <a:fillRect/>
        </a:stretch>
      </xdr:blipFill>
      <xdr:spPr>
        <a:xfrm>
          <a:off x="1828800" y="7086600"/>
          <a:ext cx="3599688" cy="722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401732</xdr:colOff>
      <xdr:row>3</xdr:row>
      <xdr:rowOff>26896</xdr:rowOff>
    </xdr:from>
    <xdr:to>
      <xdr:col>23</xdr:col>
      <xdr:colOff>367753</xdr:colOff>
      <xdr:row>8</xdr:row>
      <xdr:rowOff>26488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729879" y="564778"/>
          <a:ext cx="6521462" cy="9823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94</xdr:row>
      <xdr:rowOff>47624</xdr:rowOff>
    </xdr:from>
    <xdr:to>
      <xdr:col>2</xdr:col>
      <xdr:colOff>214730</xdr:colOff>
      <xdr:row>98</xdr:row>
      <xdr:rowOff>85724</xdr:rowOff>
    </xdr:to>
    <xdr:pic>
      <xdr:nvPicPr>
        <xdr:cNvPr id="9" name="Рисунок 8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84972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142875</xdr:rowOff>
    </xdr:from>
    <xdr:to>
      <xdr:col>2</xdr:col>
      <xdr:colOff>224256</xdr:colOff>
      <xdr:row>103</xdr:row>
      <xdr:rowOff>95250</xdr:rowOff>
    </xdr:to>
    <xdr:pic>
      <xdr:nvPicPr>
        <xdr:cNvPr id="10" name="Рисунок 9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90700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105</xdr:row>
      <xdr:rowOff>114300</xdr:rowOff>
    </xdr:from>
    <xdr:to>
      <xdr:col>2</xdr:col>
      <xdr:colOff>226919</xdr:colOff>
      <xdr:row>109</xdr:row>
      <xdr:rowOff>91009</xdr:rowOff>
    </xdr:to>
    <xdr:pic>
      <xdr:nvPicPr>
        <xdr:cNvPr id="11" name="Рисунок 10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192875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94</xdr:row>
      <xdr:rowOff>19050</xdr:rowOff>
    </xdr:from>
    <xdr:to>
      <xdr:col>22</xdr:col>
      <xdr:colOff>80683</xdr:colOff>
      <xdr:row>98</xdr:row>
      <xdr:rowOff>160378</xdr:rowOff>
    </xdr:to>
    <xdr:pic>
      <xdr:nvPicPr>
        <xdr:cNvPr id="12" name="Рисунок 11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82115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100</xdr:row>
      <xdr:rowOff>9525</xdr:rowOff>
    </xdr:from>
    <xdr:to>
      <xdr:col>22</xdr:col>
      <xdr:colOff>109258</xdr:colOff>
      <xdr:row>104</xdr:row>
      <xdr:rowOff>41083</xdr:rowOff>
    </xdr:to>
    <xdr:pic>
      <xdr:nvPicPr>
        <xdr:cNvPr id="13" name="Рисунок 12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96415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105</xdr:row>
      <xdr:rowOff>66675</xdr:rowOff>
    </xdr:from>
    <xdr:to>
      <xdr:col>22</xdr:col>
      <xdr:colOff>10646</xdr:colOff>
      <xdr:row>110</xdr:row>
      <xdr:rowOff>68454</xdr:rowOff>
    </xdr:to>
    <xdr:pic>
      <xdr:nvPicPr>
        <xdr:cNvPr id="14" name="Рисунок 13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145250"/>
          <a:ext cx="1047750" cy="10495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152400</xdr:colOff>
          <xdr:row>5</xdr:row>
          <xdr:rowOff>190500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5" name="Рисунок 4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63</xdr:row>
      <xdr:rowOff>47624</xdr:rowOff>
    </xdr:from>
    <xdr:to>
      <xdr:col>2</xdr:col>
      <xdr:colOff>273561</xdr:colOff>
      <xdr:row>67</xdr:row>
      <xdr:rowOff>85724</xdr:rowOff>
    </xdr:to>
    <xdr:pic>
      <xdr:nvPicPr>
        <xdr:cNvPr id="6" name="Рисунок 5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5916274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68</xdr:row>
      <xdr:rowOff>142875</xdr:rowOff>
    </xdr:from>
    <xdr:to>
      <xdr:col>2</xdr:col>
      <xdr:colOff>283087</xdr:colOff>
      <xdr:row>72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6973550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74</xdr:row>
      <xdr:rowOff>114300</xdr:rowOff>
    </xdr:from>
    <xdr:to>
      <xdr:col>2</xdr:col>
      <xdr:colOff>285750</xdr:colOff>
      <xdr:row>78</xdr:row>
      <xdr:rowOff>176734</xdr:rowOff>
    </xdr:to>
    <xdr:pic>
      <xdr:nvPicPr>
        <xdr:cNvPr id="7" name="Рисунок 6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826895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63</xdr:row>
      <xdr:rowOff>19050</xdr:rowOff>
    </xdr:from>
    <xdr:to>
      <xdr:col>22</xdr:col>
      <xdr:colOff>295275</xdr:colOff>
      <xdr:row>67</xdr:row>
      <xdr:rowOff>160378</xdr:rowOff>
    </xdr:to>
    <xdr:pic>
      <xdr:nvPicPr>
        <xdr:cNvPr id="8" name="Рисунок 7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5887700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69</xdr:row>
      <xdr:rowOff>9525</xdr:rowOff>
    </xdr:from>
    <xdr:to>
      <xdr:col>22</xdr:col>
      <xdr:colOff>323850</xdr:colOff>
      <xdr:row>73</xdr:row>
      <xdr:rowOff>41083</xdr:rowOff>
    </xdr:to>
    <xdr:pic>
      <xdr:nvPicPr>
        <xdr:cNvPr id="9" name="Рисунок 8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030700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74</xdr:row>
      <xdr:rowOff>66675</xdr:rowOff>
    </xdr:from>
    <xdr:to>
      <xdr:col>23</xdr:col>
      <xdr:colOff>1</xdr:colOff>
      <xdr:row>79</xdr:row>
      <xdr:rowOff>154179</xdr:rowOff>
    </xdr:to>
    <xdr:pic>
      <xdr:nvPicPr>
        <xdr:cNvPr id="10" name="Рисунок 9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152401</xdr:colOff>
      <xdr:row>2</xdr:row>
      <xdr:rowOff>8949</xdr:rowOff>
    </xdr:from>
    <xdr:to>
      <xdr:col>19</xdr:col>
      <xdr:colOff>238126</xdr:colOff>
      <xdr:row>7</xdr:row>
      <xdr:rowOff>21444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52401" y="475674"/>
          <a:ext cx="6419850" cy="96499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89</xdr:row>
      <xdr:rowOff>47624</xdr:rowOff>
    </xdr:from>
    <xdr:to>
      <xdr:col>2</xdr:col>
      <xdr:colOff>273561</xdr:colOff>
      <xdr:row>93</xdr:row>
      <xdr:rowOff>85724</xdr:rowOff>
    </xdr:to>
    <xdr:pic>
      <xdr:nvPicPr>
        <xdr:cNvPr id="3" name="Рисунок 2" descr="теплоизоляция.jpg"/>
        <xdr:cNvPicPr>
          <a:picLocks noChangeAspect="1"/>
        </xdr:cNvPicPr>
      </xdr:nvPicPr>
      <xdr:blipFill>
        <a:blip xmlns:r="http://schemas.openxmlformats.org/officeDocument/2006/relationships" r:embed="rId2" cstate="screen"/>
        <a:stretch>
          <a:fillRect/>
        </a:stretch>
      </xdr:blipFill>
      <xdr:spPr>
        <a:xfrm>
          <a:off x="123825" y="16706849"/>
          <a:ext cx="816486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94</xdr:row>
      <xdr:rowOff>142875</xdr:rowOff>
    </xdr:from>
    <xdr:to>
      <xdr:col>2</xdr:col>
      <xdr:colOff>283087</xdr:colOff>
      <xdr:row>98</xdr:row>
      <xdr:rowOff>95250</xdr:rowOff>
    </xdr:to>
    <xdr:pic>
      <xdr:nvPicPr>
        <xdr:cNvPr id="4" name="Рисунок 3" descr="прочность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133350" y="17764125"/>
          <a:ext cx="816487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100</xdr:row>
      <xdr:rowOff>114300</xdr:rowOff>
    </xdr:from>
    <xdr:to>
      <xdr:col>2</xdr:col>
      <xdr:colOff>285750</xdr:colOff>
      <xdr:row>104</xdr:row>
      <xdr:rowOff>176734</xdr:rowOff>
    </xdr:to>
    <xdr:pic>
      <xdr:nvPicPr>
        <xdr:cNvPr id="5" name="Рисунок 4" descr="замкнутый контур.jpg"/>
        <xdr:cNvPicPr>
          <a:picLocks noChangeAspect="1"/>
        </xdr:cNvPicPr>
      </xdr:nvPicPr>
      <xdr:blipFill>
        <a:blip xmlns:r="http://schemas.openxmlformats.org/officeDocument/2006/relationships" r:embed="rId4" cstate="screen"/>
        <a:stretch>
          <a:fillRect/>
        </a:stretch>
      </xdr:blipFill>
      <xdr:spPr>
        <a:xfrm>
          <a:off x="114300" y="19050000"/>
          <a:ext cx="838200" cy="833959"/>
        </a:xfrm>
        <a:prstGeom prst="rect">
          <a:avLst/>
        </a:prstGeom>
      </xdr:spPr>
    </xdr:pic>
    <xdr:clientData/>
  </xdr:twoCellAnchor>
  <xdr:twoCellAnchor editAs="oneCell">
    <xdr:from>
      <xdr:col>20</xdr:col>
      <xdr:colOff>47625</xdr:colOff>
      <xdr:row>89</xdr:row>
      <xdr:rowOff>19050</xdr:rowOff>
    </xdr:from>
    <xdr:to>
      <xdr:col>22</xdr:col>
      <xdr:colOff>295275</xdr:colOff>
      <xdr:row>93</xdr:row>
      <xdr:rowOff>160378</xdr:rowOff>
    </xdr:to>
    <xdr:pic>
      <xdr:nvPicPr>
        <xdr:cNvPr id="6" name="Рисунок 5" descr="стойкость к коррозии.jpg"/>
        <xdr:cNvPicPr>
          <a:picLocks noChangeAspect="1"/>
        </xdr:cNvPicPr>
      </xdr:nvPicPr>
      <xdr:blipFill>
        <a:blip xmlns:r="http://schemas.openxmlformats.org/officeDocument/2006/relationships" r:embed="rId5" cstate="screen"/>
        <a:stretch>
          <a:fillRect/>
        </a:stretch>
      </xdr:blipFill>
      <xdr:spPr>
        <a:xfrm>
          <a:off x="6715125" y="16678275"/>
          <a:ext cx="914400" cy="912853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</xdr:colOff>
      <xdr:row>95</xdr:row>
      <xdr:rowOff>9525</xdr:rowOff>
    </xdr:from>
    <xdr:to>
      <xdr:col>22</xdr:col>
      <xdr:colOff>323850</xdr:colOff>
      <xdr:row>99</xdr:row>
      <xdr:rowOff>41083</xdr:rowOff>
    </xdr:to>
    <xdr:pic>
      <xdr:nvPicPr>
        <xdr:cNvPr id="7" name="Рисунок 6" descr="герметизация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6686550" y="17821275"/>
          <a:ext cx="971550" cy="965008"/>
        </a:xfrm>
        <a:prstGeom prst="rect">
          <a:avLst/>
        </a:prstGeom>
      </xdr:spPr>
    </xdr:pic>
    <xdr:clientData/>
  </xdr:twoCellAnchor>
  <xdr:twoCellAnchor editAs="oneCell">
    <xdr:from>
      <xdr:col>19</xdr:col>
      <xdr:colOff>285751</xdr:colOff>
      <xdr:row>100</xdr:row>
      <xdr:rowOff>66675</xdr:rowOff>
    </xdr:from>
    <xdr:to>
      <xdr:col>23</xdr:col>
      <xdr:colOff>1</xdr:colOff>
      <xdr:row>105</xdr:row>
      <xdr:rowOff>154179</xdr:rowOff>
    </xdr:to>
    <xdr:pic>
      <xdr:nvPicPr>
        <xdr:cNvPr id="8" name="Рисунок 7" descr="безопасность.jpg"/>
        <xdr:cNvPicPr>
          <a:picLocks noChangeAspect="1"/>
        </xdr:cNvPicPr>
      </xdr:nvPicPr>
      <xdr:blipFill>
        <a:blip xmlns:r="http://schemas.openxmlformats.org/officeDocument/2006/relationships" r:embed="rId7" cstate="screen"/>
        <a:stretch>
          <a:fillRect/>
        </a:stretch>
      </xdr:blipFill>
      <xdr:spPr>
        <a:xfrm>
          <a:off x="6619876" y="19002375"/>
          <a:ext cx="1047750" cy="10495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219076</xdr:colOff>
      <xdr:row>2</xdr:row>
      <xdr:rowOff>27502</xdr:rowOff>
    </xdr:from>
    <xdr:to>
      <xdr:col>24</xdr:col>
      <xdr:colOff>386635</xdr:colOff>
      <xdr:row>7</xdr:row>
      <xdr:rowOff>171450</xdr:rowOff>
    </xdr:to>
    <xdr:pic>
      <xdr:nvPicPr>
        <xdr:cNvPr id="2" name="Рисунок 1" descr="все с-панели.jpg"/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3533776" y="503752"/>
          <a:ext cx="6787434" cy="102024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92</xdr:row>
      <xdr:rowOff>9525</xdr:rowOff>
    </xdr:from>
    <xdr:to>
      <xdr:col>2</xdr:col>
      <xdr:colOff>211456</xdr:colOff>
      <xdr:row>97</xdr:row>
      <xdr:rowOff>0</xdr:rowOff>
    </xdr:to>
    <xdr:pic>
      <xdr:nvPicPr>
        <xdr:cNvPr id="7" name="Рисунок 6" descr="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925" y="16773525"/>
          <a:ext cx="754381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99</xdr:row>
      <xdr:rowOff>47625</xdr:rowOff>
    </xdr:from>
    <xdr:to>
      <xdr:col>2</xdr:col>
      <xdr:colOff>219075</xdr:colOff>
      <xdr:row>102</xdr:row>
      <xdr:rowOff>95250</xdr:rowOff>
    </xdr:to>
    <xdr:pic>
      <xdr:nvPicPr>
        <xdr:cNvPr id="9" name="Рисунок 8" descr="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17954625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19</xdr:col>
      <xdr:colOff>323850</xdr:colOff>
      <xdr:row>92</xdr:row>
      <xdr:rowOff>38100</xdr:rowOff>
    </xdr:from>
    <xdr:to>
      <xdr:col>21</xdr:col>
      <xdr:colOff>247650</xdr:colOff>
      <xdr:row>97</xdr:row>
      <xdr:rowOff>81562</xdr:rowOff>
    </xdr:to>
    <xdr:pic>
      <xdr:nvPicPr>
        <xdr:cNvPr id="10" name="Рисунок 9" descr="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57975" y="16802100"/>
          <a:ext cx="809625" cy="805462"/>
        </a:xfrm>
        <a:prstGeom prst="rect">
          <a:avLst/>
        </a:prstGeom>
      </xdr:spPr>
    </xdr:pic>
    <xdr:clientData/>
  </xdr:twoCellAnchor>
  <xdr:twoCellAnchor editAs="oneCell">
    <xdr:from>
      <xdr:col>20</xdr:col>
      <xdr:colOff>38100</xdr:colOff>
      <xdr:row>99</xdr:row>
      <xdr:rowOff>66675</xdr:rowOff>
    </xdr:from>
    <xdr:to>
      <xdr:col>22</xdr:col>
      <xdr:colOff>9525</xdr:colOff>
      <xdr:row>102</xdr:row>
      <xdr:rowOff>146009</xdr:rowOff>
    </xdr:to>
    <xdr:pic>
      <xdr:nvPicPr>
        <xdr:cNvPr id="11" name="Рисунок 10" descr="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05600" y="17973675"/>
          <a:ext cx="828675" cy="822284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</xdr:colOff>
      <xdr:row>103</xdr:row>
      <xdr:rowOff>180975</xdr:rowOff>
    </xdr:from>
    <xdr:to>
      <xdr:col>22</xdr:col>
      <xdr:colOff>38100</xdr:colOff>
      <xdr:row>108</xdr:row>
      <xdr:rowOff>109329</xdr:rowOff>
    </xdr:to>
    <xdr:pic>
      <xdr:nvPicPr>
        <xdr:cNvPr id="12" name="Рисунок 11" descr="5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77025" y="19021425"/>
          <a:ext cx="885825" cy="89037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104</xdr:row>
      <xdr:rowOff>95250</xdr:rowOff>
    </xdr:from>
    <xdr:to>
      <xdr:col>2</xdr:col>
      <xdr:colOff>180976</xdr:colOff>
      <xdr:row>108</xdr:row>
      <xdr:rowOff>93561</xdr:rowOff>
    </xdr:to>
    <xdr:pic>
      <xdr:nvPicPr>
        <xdr:cNvPr id="13" name="Рисунок 12" descr="6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6" y="19126200"/>
          <a:ext cx="762000" cy="76983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</xdr:row>
          <xdr:rowOff>161925</xdr:rowOff>
        </xdr:from>
        <xdr:to>
          <xdr:col>7</xdr:col>
          <xdr:colOff>276225</xdr:colOff>
          <xdr:row>5</xdr:row>
          <xdr:rowOff>180975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Наценка за торсионные пружины 5%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638175</xdr:colOff>
      <xdr:row>6</xdr:row>
      <xdr:rowOff>28574</xdr:rowOff>
    </xdr:from>
    <xdr:to>
      <xdr:col>8</xdr:col>
      <xdr:colOff>228600</xdr:colOff>
      <xdr:row>11</xdr:row>
      <xdr:rowOff>100444</xdr:rowOff>
    </xdr:to>
    <xdr:pic>
      <xdr:nvPicPr>
        <xdr:cNvPr id="2" name="Рисунок 1" descr="3 стандартных цвета.jpg"/>
        <xdr:cNvPicPr>
          <a:picLocks noChangeAspect="1"/>
        </xdr:cNvPicPr>
      </xdr:nvPicPr>
      <xdr:blipFill>
        <a:blip xmlns:r="http://schemas.openxmlformats.org/officeDocument/2006/relationships" r:embed="rId1" cstate="screen"/>
        <a:srcRect r="48898"/>
        <a:stretch>
          <a:fillRect/>
        </a:stretch>
      </xdr:blipFill>
      <xdr:spPr>
        <a:xfrm>
          <a:off x="3657600" y="1038224"/>
          <a:ext cx="876300" cy="995795"/>
        </a:xfrm>
        <a:prstGeom prst="rect">
          <a:avLst/>
        </a:prstGeom>
      </xdr:spPr>
    </xdr:pic>
    <xdr:clientData/>
  </xdr:twoCellAnchor>
  <xdr:twoCellAnchor editAs="oneCell">
    <xdr:from>
      <xdr:col>13</xdr:col>
      <xdr:colOff>752475</xdr:colOff>
      <xdr:row>5</xdr:row>
      <xdr:rowOff>133350</xdr:rowOff>
    </xdr:from>
    <xdr:to>
      <xdr:col>15</xdr:col>
      <xdr:colOff>277987</xdr:colOff>
      <xdr:row>9</xdr:row>
      <xdr:rowOff>114300</xdr:rowOff>
    </xdr:to>
    <xdr:pic>
      <xdr:nvPicPr>
        <xdr:cNvPr id="3" name="Рисунок 2" descr="3 под дерево.jpg"/>
        <xdr:cNvPicPr>
          <a:picLocks noChangeAspect="1"/>
        </xdr:cNvPicPr>
      </xdr:nvPicPr>
      <xdr:blipFill>
        <a:blip xmlns:r="http://schemas.openxmlformats.org/officeDocument/2006/relationships" r:embed="rId2" cstate="screen"/>
        <a:srcRect r="43972"/>
        <a:stretch>
          <a:fillRect/>
        </a:stretch>
      </xdr:blipFill>
      <xdr:spPr>
        <a:xfrm>
          <a:off x="7934325" y="952500"/>
          <a:ext cx="93521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</xdr:row>
      <xdr:rowOff>82069</xdr:rowOff>
    </xdr:from>
    <xdr:to>
      <xdr:col>2</xdr:col>
      <xdr:colOff>380999</xdr:colOff>
      <xdr:row>13</xdr:row>
      <xdr:rowOff>116967</xdr:rowOff>
    </xdr:to>
    <xdr:pic>
      <xdr:nvPicPr>
        <xdr:cNvPr id="5" name="Рисунок 4" descr="S Ral9016_бок.jpg"/>
        <xdr:cNvPicPr>
          <a:picLocks noChangeAspect="1"/>
        </xdr:cNvPicPr>
      </xdr:nvPicPr>
      <xdr:blipFill>
        <a:blip xmlns:r="http://schemas.openxmlformats.org/officeDocument/2006/relationships" r:embed="rId3" cstate="screen"/>
        <a:stretch>
          <a:fillRect/>
        </a:stretch>
      </xdr:blipFill>
      <xdr:spPr>
        <a:xfrm>
          <a:off x="9525" y="901219"/>
          <a:ext cx="990599" cy="150174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</xdr:row>
      <xdr:rowOff>12497</xdr:rowOff>
    </xdr:from>
    <xdr:to>
      <xdr:col>3</xdr:col>
      <xdr:colOff>542925</xdr:colOff>
      <xdr:row>14</xdr:row>
      <xdr:rowOff>19050</xdr:rowOff>
    </xdr:to>
    <xdr:pic>
      <xdr:nvPicPr>
        <xdr:cNvPr id="6" name="Рисунок 5" descr="S Ral8014_бок.jpg"/>
        <xdr:cNvPicPr>
          <a:picLocks noChangeAspect="1"/>
        </xdr:cNvPicPr>
      </xdr:nvPicPr>
      <xdr:blipFill>
        <a:blip xmlns:r="http://schemas.openxmlformats.org/officeDocument/2006/relationships" r:embed="rId4" cstate="screen"/>
        <a:srcRect/>
        <a:stretch>
          <a:fillRect/>
        </a:stretch>
      </xdr:blipFill>
      <xdr:spPr>
        <a:xfrm>
          <a:off x="857250" y="831647"/>
          <a:ext cx="971550" cy="162580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5</xdr:row>
      <xdr:rowOff>76200</xdr:rowOff>
    </xdr:from>
    <xdr:to>
      <xdr:col>4</xdr:col>
      <xdr:colOff>561975</xdr:colOff>
      <xdr:row>14</xdr:row>
      <xdr:rowOff>28575</xdr:rowOff>
    </xdr:to>
    <xdr:pic>
      <xdr:nvPicPr>
        <xdr:cNvPr id="7" name="Рисунок 6" descr="S Ral7016_бок.jpg"/>
        <xdr:cNvPicPr>
          <a:picLocks noChangeAspect="1"/>
        </xdr:cNvPicPr>
      </xdr:nvPicPr>
      <xdr:blipFill>
        <a:blip xmlns:r="http://schemas.openxmlformats.org/officeDocument/2006/relationships" r:embed="rId5" cstate="screen"/>
        <a:srcRect/>
        <a:stretch>
          <a:fillRect/>
        </a:stretch>
      </xdr:blipFill>
      <xdr:spPr>
        <a:xfrm>
          <a:off x="1666876" y="895350"/>
          <a:ext cx="790574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5</xdr:row>
      <xdr:rowOff>39527</xdr:rowOff>
    </xdr:from>
    <xdr:to>
      <xdr:col>11</xdr:col>
      <xdr:colOff>476250</xdr:colOff>
      <xdr:row>13</xdr:row>
      <xdr:rowOff>108109</xdr:rowOff>
    </xdr:to>
    <xdr:pic>
      <xdr:nvPicPr>
        <xdr:cNvPr id="8" name="Рисунок 7" descr="S Темный дуб_бок.jpg"/>
        <xdr:cNvPicPr>
          <a:picLocks noChangeAspect="1"/>
        </xdr:cNvPicPr>
      </xdr:nvPicPr>
      <xdr:blipFill>
        <a:blip xmlns:r="http://schemas.openxmlformats.org/officeDocument/2006/relationships" r:embed="rId6" cstate="screen"/>
        <a:stretch>
          <a:fillRect/>
        </a:stretch>
      </xdr:blipFill>
      <xdr:spPr>
        <a:xfrm>
          <a:off x="5153024" y="858677"/>
          <a:ext cx="990601" cy="1535432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5</xdr:row>
      <xdr:rowOff>9524</xdr:rowOff>
    </xdr:from>
    <xdr:to>
      <xdr:col>12</xdr:col>
      <xdr:colOff>552450</xdr:colOff>
      <xdr:row>14</xdr:row>
      <xdr:rowOff>58967</xdr:rowOff>
    </xdr:to>
    <xdr:pic>
      <xdr:nvPicPr>
        <xdr:cNvPr id="9" name="Рисунок 8" descr="S Золотой дуб_бок.jpg"/>
        <xdr:cNvPicPr>
          <a:picLocks noChangeAspect="1"/>
        </xdr:cNvPicPr>
      </xdr:nvPicPr>
      <xdr:blipFill>
        <a:blip xmlns:r="http://schemas.openxmlformats.org/officeDocument/2006/relationships" r:embed="rId7" cstate="screen"/>
        <a:srcRect/>
        <a:stretch>
          <a:fillRect/>
        </a:stretch>
      </xdr:blipFill>
      <xdr:spPr>
        <a:xfrm>
          <a:off x="6000750" y="828674"/>
          <a:ext cx="981075" cy="16686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trlProp" Target="../ctrlProps/ctrlProp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Q44"/>
  <sheetViews>
    <sheetView showGridLines="0" tabSelected="1" view="pageBreakPreview" zoomScale="115" zoomScaleNormal="100" zoomScaleSheetLayoutView="115" workbookViewId="0">
      <selection activeCell="F13" sqref="F13"/>
    </sheetView>
  </sheetViews>
  <sheetFormatPr defaultRowHeight="15" x14ac:dyDescent="0.25"/>
  <cols>
    <col min="1" max="6" width="6.140625" customWidth="1"/>
    <col min="7" max="7" width="8" customWidth="1"/>
    <col min="8" max="17" width="6.140625" customWidth="1"/>
  </cols>
  <sheetData>
    <row r="1" spans="1:17" x14ac:dyDescent="0.25">
      <c r="A1" s="417"/>
      <c r="B1" s="417"/>
      <c r="C1" s="417"/>
      <c r="D1" s="417"/>
      <c r="E1" s="417"/>
      <c r="F1" s="417"/>
      <c r="G1" s="417"/>
      <c r="H1" s="417"/>
      <c r="I1" s="417"/>
      <c r="J1" s="417"/>
      <c r="K1" s="417"/>
      <c r="L1" s="417"/>
      <c r="M1" s="417"/>
      <c r="N1" s="417"/>
      <c r="O1" s="417"/>
      <c r="P1" s="417"/>
      <c r="Q1" s="417"/>
    </row>
    <row r="2" spans="1:17" x14ac:dyDescent="0.25">
      <c r="A2" s="417"/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</row>
    <row r="3" spans="1:17" x14ac:dyDescent="0.25">
      <c r="A3" s="417"/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</row>
    <row r="4" spans="1:17" ht="17.25" customHeight="1" x14ac:dyDescent="0.25">
      <c r="A4" s="449" t="s">
        <v>880</v>
      </c>
      <c r="B4" s="450"/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0"/>
      <c r="O4" s="450"/>
      <c r="P4" s="450"/>
      <c r="Q4" s="450"/>
    </row>
    <row r="5" spans="1:17" x14ac:dyDescent="0.25">
      <c r="A5" s="450"/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</row>
    <row r="6" spans="1:17" x14ac:dyDescent="0.25">
      <c r="A6" s="418" t="s">
        <v>857</v>
      </c>
      <c r="B6" s="417"/>
      <c r="C6" s="417"/>
      <c r="D6" s="417"/>
      <c r="E6" s="417"/>
      <c r="F6" s="417"/>
      <c r="G6" s="417"/>
      <c r="H6" s="417"/>
      <c r="I6" s="417"/>
      <c r="J6" s="417"/>
      <c r="K6" s="417"/>
      <c r="L6" s="417"/>
      <c r="M6" s="417"/>
      <c r="N6" s="417"/>
      <c r="O6" s="417"/>
      <c r="P6" s="417"/>
      <c r="Q6" s="417"/>
    </row>
    <row r="7" spans="1:17" ht="15.75" x14ac:dyDescent="0.25">
      <c r="A7" s="452" t="s">
        <v>682</v>
      </c>
      <c r="B7" s="452"/>
      <c r="C7" s="452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</row>
    <row r="8" spans="1:17" s="408" customFormat="1" ht="14.25" hidden="1" customHeight="1" x14ac:dyDescent="0.25">
      <c r="A8" s="443" t="s">
        <v>861</v>
      </c>
      <c r="B8" s="443"/>
      <c r="C8" s="443"/>
      <c r="D8" s="443"/>
      <c r="E8" s="443"/>
      <c r="F8" s="443"/>
      <c r="G8" s="444"/>
      <c r="H8" s="416">
        <v>1</v>
      </c>
      <c r="J8" s="78"/>
      <c r="K8" s="78"/>
      <c r="L8" s="78"/>
      <c r="M8" s="78"/>
      <c r="N8" s="78"/>
      <c r="O8" s="78"/>
      <c r="P8" s="78"/>
      <c r="Q8" s="78"/>
    </row>
    <row r="9" spans="1:17" s="408" customFormat="1" x14ac:dyDescent="0.25">
      <c r="A9" s="420"/>
      <c r="B9" s="420"/>
      <c r="C9" s="420"/>
      <c r="D9" s="420"/>
      <c r="E9" s="420"/>
      <c r="F9" s="420"/>
      <c r="G9" s="420"/>
      <c r="H9" s="420"/>
      <c r="I9" s="420"/>
      <c r="J9" s="447" t="s">
        <v>868</v>
      </c>
      <c r="K9" s="447"/>
      <c r="L9" s="447"/>
      <c r="M9" s="447"/>
      <c r="N9" s="447"/>
      <c r="O9" s="447"/>
      <c r="P9" s="448"/>
      <c r="Q9" s="419">
        <v>0</v>
      </c>
    </row>
    <row r="10" spans="1:17" s="408" customFormat="1" x14ac:dyDescent="0.25">
      <c r="A10" s="447" t="s">
        <v>862</v>
      </c>
      <c r="B10" s="447"/>
      <c r="C10" s="447"/>
      <c r="D10" s="447"/>
      <c r="E10" s="447"/>
      <c r="F10" s="447"/>
      <c r="G10" s="448"/>
      <c r="H10" s="419">
        <v>0</v>
      </c>
      <c r="I10" s="420"/>
      <c r="J10" s="447" t="s">
        <v>864</v>
      </c>
      <c r="K10" s="447"/>
      <c r="L10" s="447"/>
      <c r="M10" s="447"/>
      <c r="N10" s="447"/>
      <c r="O10" s="447"/>
      <c r="P10" s="448"/>
      <c r="Q10" s="419">
        <v>0</v>
      </c>
    </row>
    <row r="11" spans="1:17" s="408" customFormat="1" x14ac:dyDescent="0.25">
      <c r="A11" s="447" t="s">
        <v>863</v>
      </c>
      <c r="B11" s="447"/>
      <c r="C11" s="447"/>
      <c r="D11" s="447"/>
      <c r="E11" s="447"/>
      <c r="F11" s="447"/>
      <c r="G11" s="448"/>
      <c r="H11" s="419">
        <v>0</v>
      </c>
      <c r="I11" s="420"/>
      <c r="J11" s="447" t="s">
        <v>865</v>
      </c>
      <c r="K11" s="447"/>
      <c r="L11" s="447"/>
      <c r="M11" s="447"/>
      <c r="N11" s="447"/>
      <c r="O11" s="447"/>
      <c r="P11" s="448"/>
      <c r="Q11" s="419">
        <v>0</v>
      </c>
    </row>
    <row r="12" spans="1:17" s="408" customFormat="1" x14ac:dyDescent="0.25">
      <c r="A12" s="420"/>
      <c r="B12" s="420"/>
      <c r="C12" s="420"/>
      <c r="D12" s="420"/>
      <c r="E12" s="420"/>
      <c r="F12" s="420"/>
      <c r="G12" s="420"/>
      <c r="H12" s="420"/>
      <c r="I12" s="420"/>
      <c r="J12" s="421"/>
      <c r="K12" s="421"/>
      <c r="L12" s="421"/>
      <c r="M12" s="421"/>
      <c r="N12" s="421"/>
      <c r="O12" s="421"/>
      <c r="P12" s="421"/>
      <c r="Q12" s="421"/>
    </row>
    <row r="13" spans="1:17" s="408" customFormat="1" x14ac:dyDescent="0.25">
      <c r="A13" s="420"/>
      <c r="B13" s="420"/>
      <c r="C13" s="420"/>
      <c r="D13" s="420"/>
      <c r="E13" s="420"/>
      <c r="F13" s="420"/>
      <c r="G13" s="420"/>
      <c r="H13" s="420"/>
      <c r="I13" s="420"/>
      <c r="J13" s="421"/>
      <c r="K13" s="421"/>
      <c r="L13" s="421"/>
      <c r="M13" s="421"/>
      <c r="N13" s="421"/>
      <c r="O13" s="421"/>
      <c r="P13" s="421"/>
      <c r="Q13" s="421"/>
    </row>
    <row r="14" spans="1:17" x14ac:dyDescent="0.25">
      <c r="A14" s="420"/>
      <c r="B14" s="420"/>
      <c r="C14" s="420"/>
      <c r="D14" s="420"/>
      <c r="E14" s="420"/>
      <c r="F14" s="420"/>
      <c r="G14" s="420"/>
      <c r="H14" s="420"/>
      <c r="I14" s="420"/>
      <c r="J14" s="417"/>
      <c r="K14" s="417"/>
      <c r="L14" s="417"/>
      <c r="M14" s="417"/>
      <c r="N14" s="417"/>
      <c r="O14" s="417"/>
      <c r="P14" s="417"/>
      <c r="Q14" s="417"/>
    </row>
    <row r="15" spans="1:17" ht="15.75" x14ac:dyDescent="0.25">
      <c r="A15" s="422" t="s">
        <v>661</v>
      </c>
      <c r="B15" s="417"/>
      <c r="C15" s="417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</row>
    <row r="16" spans="1:17" x14ac:dyDescent="0.25">
      <c r="A16" s="445" t="s">
        <v>648</v>
      </c>
      <c r="B16" s="445"/>
      <c r="C16" s="445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</row>
    <row r="17" spans="1:17" x14ac:dyDescent="0.25">
      <c r="A17" s="453" t="s">
        <v>649</v>
      </c>
      <c r="B17" s="453"/>
      <c r="C17" s="453"/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53"/>
      <c r="O17" s="453"/>
      <c r="P17" s="453"/>
      <c r="Q17" s="453"/>
    </row>
    <row r="18" spans="1:17" x14ac:dyDescent="0.25">
      <c r="A18" s="445" t="s">
        <v>650</v>
      </c>
      <c r="B18" s="445"/>
      <c r="C18" s="445"/>
      <c r="D18" s="445"/>
      <c r="E18" s="445"/>
      <c r="F18" s="445"/>
      <c r="G18" s="445"/>
      <c r="H18" s="445"/>
      <c r="I18" s="445"/>
      <c r="J18" s="445"/>
      <c r="K18" s="445"/>
      <c r="L18" s="445"/>
      <c r="M18" s="445"/>
      <c r="N18" s="445"/>
      <c r="O18" s="445"/>
      <c r="P18" s="445"/>
      <c r="Q18" s="445"/>
    </row>
    <row r="19" spans="1:17" x14ac:dyDescent="0.25">
      <c r="A19" s="445" t="s">
        <v>750</v>
      </c>
      <c r="B19" s="445"/>
      <c r="C19" s="445"/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</row>
    <row r="20" spans="1:17" x14ac:dyDescent="0.25">
      <c r="A20" s="446" t="s">
        <v>751</v>
      </c>
      <c r="B20" s="445"/>
      <c r="C20" s="445"/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</row>
    <row r="21" spans="1:17" x14ac:dyDescent="0.25">
      <c r="A21" s="446" t="s">
        <v>830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</row>
    <row r="22" spans="1:17" x14ac:dyDescent="0.25">
      <c r="A22" s="417"/>
      <c r="B22" s="417"/>
      <c r="C22" s="417"/>
      <c r="D22" s="417"/>
      <c r="E22" s="417"/>
      <c r="F22" s="417"/>
      <c r="G22" s="417"/>
      <c r="H22" s="417"/>
      <c r="I22" s="417"/>
      <c r="J22" s="417"/>
      <c r="K22" s="417"/>
      <c r="L22" s="417"/>
      <c r="M22" s="417"/>
      <c r="N22" s="417"/>
      <c r="O22" s="417"/>
      <c r="P22" s="417"/>
      <c r="Q22" s="417"/>
    </row>
    <row r="23" spans="1:17" ht="15.75" x14ac:dyDescent="0.25">
      <c r="A23" s="422" t="s">
        <v>662</v>
      </c>
      <c r="B23" s="417"/>
      <c r="C23" s="417"/>
      <c r="D23" s="417"/>
      <c r="E23" s="417"/>
      <c r="F23" s="417"/>
      <c r="G23" s="417"/>
      <c r="H23" s="417"/>
      <c r="I23" s="417"/>
      <c r="J23" s="417"/>
      <c r="K23" s="417"/>
      <c r="L23" s="417"/>
      <c r="M23" s="417"/>
      <c r="N23" s="417"/>
      <c r="O23" s="417"/>
      <c r="P23" s="417"/>
      <c r="Q23" s="417"/>
    </row>
    <row r="24" spans="1:17" x14ac:dyDescent="0.25">
      <c r="A24" s="445" t="s">
        <v>651</v>
      </c>
      <c r="B24" s="445"/>
      <c r="C24" s="445"/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</row>
    <row r="25" spans="1:17" x14ac:dyDescent="0.25">
      <c r="A25" s="445" t="s">
        <v>652</v>
      </c>
      <c r="B25" s="445"/>
      <c r="C25" s="445"/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</row>
    <row r="26" spans="1:17" x14ac:dyDescent="0.25">
      <c r="A26" s="445" t="s">
        <v>653</v>
      </c>
      <c r="B26" s="445"/>
      <c r="C26" s="445"/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</row>
    <row r="27" spans="1:17" x14ac:dyDescent="0.25">
      <c r="A27" s="445" t="s">
        <v>654</v>
      </c>
      <c r="B27" s="445"/>
      <c r="C27" s="445"/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</row>
    <row r="28" spans="1:17" x14ac:dyDescent="0.25">
      <c r="A28" s="445" t="s">
        <v>655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</row>
    <row r="29" spans="1:17" x14ac:dyDescent="0.25">
      <c r="A29" s="445" t="s">
        <v>656</v>
      </c>
      <c r="B29" s="445"/>
      <c r="C29" s="445"/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5"/>
      <c r="P29" s="445"/>
      <c r="Q29" s="445"/>
    </row>
    <row r="30" spans="1:17" x14ac:dyDescent="0.25">
      <c r="A30" s="445" t="s">
        <v>657</v>
      </c>
      <c r="B30" s="445"/>
      <c r="C30" s="445"/>
      <c r="D30" s="445"/>
      <c r="E30" s="445"/>
      <c r="F30" s="445"/>
      <c r="G30" s="445"/>
      <c r="H30" s="445"/>
      <c r="I30" s="445"/>
      <c r="J30" s="445"/>
      <c r="K30" s="445"/>
      <c r="L30" s="445"/>
      <c r="M30" s="445"/>
      <c r="N30" s="445"/>
      <c r="O30" s="445"/>
      <c r="P30" s="445"/>
      <c r="Q30" s="445"/>
    </row>
    <row r="31" spans="1:17" x14ac:dyDescent="0.25">
      <c r="A31" s="445" t="s">
        <v>658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</row>
    <row r="32" spans="1:17" x14ac:dyDescent="0.25">
      <c r="A32" s="445" t="s">
        <v>659</v>
      </c>
      <c r="B32" s="445"/>
      <c r="C32" s="445"/>
      <c r="D32" s="445"/>
      <c r="E32" s="445"/>
      <c r="F32" s="445"/>
      <c r="G32" s="445"/>
      <c r="H32" s="445"/>
      <c r="I32" s="445"/>
      <c r="J32" s="445"/>
      <c r="K32" s="445"/>
      <c r="L32" s="445"/>
      <c r="M32" s="445"/>
      <c r="N32" s="445"/>
      <c r="O32" s="445"/>
      <c r="P32" s="445"/>
      <c r="Q32" s="445"/>
    </row>
    <row r="33" spans="1:17" x14ac:dyDescent="0.25">
      <c r="A33" s="445" t="s">
        <v>660</v>
      </c>
      <c r="B33" s="445"/>
      <c r="C33" s="445"/>
      <c r="D33" s="445"/>
      <c r="E33" s="445"/>
      <c r="F33" s="445"/>
      <c r="G33" s="445"/>
      <c r="H33" s="445"/>
      <c r="I33" s="445"/>
      <c r="J33" s="445"/>
      <c r="K33" s="445"/>
      <c r="L33" s="445"/>
      <c r="M33" s="445"/>
      <c r="N33" s="445"/>
      <c r="O33" s="445"/>
      <c r="P33" s="445"/>
      <c r="Q33" s="445"/>
    </row>
    <row r="34" spans="1:17" s="225" customFormat="1" x14ac:dyDescent="0.25">
      <c r="A34" s="451" t="s">
        <v>839</v>
      </c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</row>
    <row r="35" spans="1:17" s="225" customFormat="1" x14ac:dyDescent="0.25">
      <c r="A35" s="451" t="s">
        <v>840</v>
      </c>
      <c r="B35" s="451"/>
      <c r="C35" s="451"/>
      <c r="D35" s="451"/>
      <c r="E35" s="451"/>
      <c r="F35" s="451"/>
      <c r="G35" s="451"/>
      <c r="H35" s="451"/>
      <c r="I35" s="451"/>
      <c r="J35" s="451"/>
      <c r="K35" s="451"/>
      <c r="L35" s="451"/>
      <c r="M35" s="451"/>
      <c r="N35" s="451"/>
      <c r="O35" s="451"/>
      <c r="P35" s="451"/>
      <c r="Q35" s="451"/>
    </row>
    <row r="36" spans="1:17" x14ac:dyDescent="0.25">
      <c r="A36" s="417"/>
      <c r="B36" s="417"/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  <c r="Q36" s="417"/>
    </row>
    <row r="37" spans="1:17" ht="15.75" x14ac:dyDescent="0.25">
      <c r="A37" s="422" t="s">
        <v>663</v>
      </c>
      <c r="B37" s="417"/>
      <c r="C37" s="417"/>
      <c r="D37" s="417"/>
      <c r="E37" s="417"/>
      <c r="F37" s="417"/>
      <c r="G37" s="417"/>
      <c r="H37" s="417"/>
      <c r="I37" s="417"/>
      <c r="J37" s="417"/>
      <c r="K37" s="417"/>
      <c r="L37" s="417"/>
      <c r="M37" s="417"/>
      <c r="N37" s="417"/>
      <c r="O37" s="417"/>
      <c r="P37" s="417"/>
      <c r="Q37" s="417"/>
    </row>
    <row r="38" spans="1:17" x14ac:dyDescent="0.25">
      <c r="A38" s="445" t="s">
        <v>685</v>
      </c>
      <c r="B38" s="445"/>
      <c r="C38" s="445"/>
      <c r="D38" s="445"/>
      <c r="E38" s="445"/>
      <c r="F38" s="445"/>
      <c r="G38" s="445"/>
      <c r="H38" s="445"/>
      <c r="I38" s="445"/>
      <c r="J38" s="445"/>
      <c r="K38" s="445"/>
      <c r="L38" s="445"/>
      <c r="M38" s="445"/>
      <c r="N38" s="445"/>
      <c r="O38" s="445"/>
      <c r="P38" s="445"/>
      <c r="Q38" s="445"/>
    </row>
    <row r="39" spans="1:17" x14ac:dyDescent="0.25">
      <c r="A39" s="445" t="s">
        <v>686</v>
      </c>
      <c r="B39" s="445"/>
      <c r="C39" s="445"/>
      <c r="D39" s="445"/>
      <c r="E39" s="445"/>
      <c r="F39" s="445"/>
      <c r="G39" s="445"/>
      <c r="H39" s="445"/>
      <c r="I39" s="445"/>
      <c r="J39" s="445"/>
      <c r="K39" s="445"/>
      <c r="L39" s="445"/>
      <c r="M39" s="445"/>
      <c r="N39" s="445"/>
      <c r="O39" s="445"/>
      <c r="P39" s="445"/>
      <c r="Q39" s="445"/>
    </row>
    <row r="40" spans="1:17" x14ac:dyDescent="0.25">
      <c r="A40" s="417"/>
      <c r="B40" s="417"/>
      <c r="C40" s="417"/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7"/>
      <c r="O40" s="417"/>
      <c r="P40" s="417"/>
      <c r="Q40" s="417"/>
    </row>
    <row r="41" spans="1:17" x14ac:dyDescent="0.25">
      <c r="A41" s="445" t="s">
        <v>687</v>
      </c>
      <c r="B41" s="445"/>
      <c r="C41" s="445"/>
      <c r="D41" s="445"/>
      <c r="E41" s="445"/>
      <c r="F41" s="445"/>
      <c r="G41" s="445"/>
      <c r="H41" s="445"/>
      <c r="I41" s="445"/>
      <c r="J41" s="445"/>
      <c r="K41" s="445"/>
      <c r="L41" s="445"/>
      <c r="M41" s="445"/>
      <c r="N41" s="445"/>
      <c r="O41" s="445"/>
      <c r="P41" s="445"/>
      <c r="Q41" s="445"/>
    </row>
    <row r="42" spans="1:17" x14ac:dyDescent="0.25">
      <c r="A42" s="417"/>
      <c r="B42" s="417"/>
      <c r="C42" s="417"/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</row>
    <row r="43" spans="1:17" x14ac:dyDescent="0.25">
      <c r="A43" s="417"/>
      <c r="B43" s="417"/>
      <c r="C43" s="417"/>
      <c r="D43" s="417"/>
      <c r="E43" s="417"/>
      <c r="F43" s="417"/>
      <c r="G43" s="417"/>
      <c r="H43" s="417"/>
      <c r="I43" s="417"/>
      <c r="J43" s="417"/>
      <c r="K43" s="417"/>
      <c r="L43" s="417"/>
      <c r="M43" s="417"/>
      <c r="N43" s="417"/>
      <c r="O43" s="417"/>
      <c r="P43" s="417"/>
      <c r="Q43" s="417"/>
    </row>
    <row r="44" spans="1:17" x14ac:dyDescent="0.25">
      <c r="A44" s="417"/>
      <c r="B44" s="417"/>
      <c r="C44" s="417"/>
      <c r="D44" s="417"/>
      <c r="E44" s="417"/>
      <c r="F44" s="417"/>
      <c r="G44" s="417"/>
      <c r="H44" s="417"/>
      <c r="I44" s="417"/>
      <c r="J44" s="417"/>
      <c r="K44" s="417"/>
      <c r="L44" s="417"/>
      <c r="M44" s="417"/>
      <c r="N44" s="417"/>
      <c r="O44" s="417"/>
      <c r="P44" s="417"/>
      <c r="Q44" s="417"/>
    </row>
  </sheetData>
  <sheetProtection password="CC7F" sheet="1" objects="1" scenarios="1" selectLockedCells="1"/>
  <mergeCells count="29">
    <mergeCell ref="A4:Q5"/>
    <mergeCell ref="A41:Q41"/>
    <mergeCell ref="A27:Q27"/>
    <mergeCell ref="A28:Q28"/>
    <mergeCell ref="A29:Q29"/>
    <mergeCell ref="A30:Q30"/>
    <mergeCell ref="A31:Q31"/>
    <mergeCell ref="A34:Q34"/>
    <mergeCell ref="A35:Q35"/>
    <mergeCell ref="A7:Q7"/>
    <mergeCell ref="A16:Q16"/>
    <mergeCell ref="A17:Q17"/>
    <mergeCell ref="A18:Q18"/>
    <mergeCell ref="A19:Q19"/>
    <mergeCell ref="A32:Q32"/>
    <mergeCell ref="A33:Q33"/>
    <mergeCell ref="A8:G8"/>
    <mergeCell ref="A38:Q38"/>
    <mergeCell ref="A39:Q39"/>
    <mergeCell ref="A20:Q20"/>
    <mergeCell ref="A21:Q21"/>
    <mergeCell ref="A24:Q24"/>
    <mergeCell ref="A25:Q25"/>
    <mergeCell ref="A26:Q26"/>
    <mergeCell ref="J11:P11"/>
    <mergeCell ref="J10:P10"/>
    <mergeCell ref="J9:P9"/>
    <mergeCell ref="A11:G11"/>
    <mergeCell ref="A10:G10"/>
  </mergeCells>
  <hyperlinks>
    <hyperlink ref="A16" location="'1.1 Описание Гараж. ворот'!A1" display="1.1 Описание конструкции гаражных секционных ворот"/>
    <hyperlink ref="A17" location="'1.2 Типы монтажа ГВ'!A1" display="1.2 Типы монтажа гаражных секционных ворот"/>
    <hyperlink ref="A18" location="'1.3 Встроенный монтаж ГВ'!A1" display="1.3 Встроенный монтаж гаражных секционных ворот"/>
    <hyperlink ref="A19" location="'1.4 Classic'!A1" display="1.4 Прайс-лист на гаражные секционные ворота серии Classic"/>
    <hyperlink ref="A20" location="'1.5 Trend'!A1" display="1.5 Прайс-лист на гаражные секционные ворота серии Trend"/>
    <hyperlink ref="A24" location="'2.1 Описание Пром. ворот'!A1" display="2.1 Описание конструкции промышленных секционных ворот"/>
    <hyperlink ref="A25" location="'2.2 Описание Панорамных ворот'!A1" display="2.2 Описание конструкции панорамных секционных ворот"/>
    <hyperlink ref="A26" location="'2.3 Типы монтажа ПВ 1 вал'!A1" display="2.3 Типы монтажа промышленных и панорамных ворот с одновальной системой балансировки"/>
    <hyperlink ref="A27" location="'2.4 Типы монтажа ПВ 2 вала'!A1" display="2.4 Типы монтажа промышленных и панорамных ворот с двухвальной системой балансировки"/>
    <hyperlink ref="A28" location="'2.5 ProPlus'!A1" display="2.5 Прайс-лист на промышленные ворота серии ProPlus"/>
    <hyperlink ref="A29" location="'2.6 ProTrend'!A1" display="2.6 Прайс-лист на промышленные ворота серии ProTrend"/>
    <hyperlink ref="A30" location="'2.7 AluPro (АЛП)'!A1" display="2.7 Прайс-лист на панорамные ворота серии AluPro (тип полотна АЛП)"/>
    <hyperlink ref="A31" location="'2.8 AluPro (АЛПС)'!A1" display="2.8 Прайс-лист на панорамные ворота серии AluPro (тип полотна АЛПС)"/>
    <hyperlink ref="A32" location="'2.9 AluTherm (АЛП)'!A1" display="2.9 Прайс-лист на панорамные ворота серии AluTherm (тип полотна АЛП)"/>
    <hyperlink ref="A33" location="'2.10 AluTherm (АЛПС)'!A1" display="2.10 Прайс-лист на панорамные ворота серии AluTherm (тип полотна АЛПC)"/>
    <hyperlink ref="A38" location="'3.1 Описание двери боковой'!A1" display="3.1 Описание конструкции двери боковой"/>
    <hyperlink ref="A39" location="'3.2 Дверь боковая'!A1" display="3.2 Прайс-лист на дверь боковую"/>
    <hyperlink ref="A41" location="'4 Доп.опции'!A1" display="4. Дополнительные опции для секционных ворот и двери боковой"/>
    <hyperlink ref="A19:Q19" location="'1.4 Classic'!A1" display="1.4 Прайс-лист на гаражные секционные ворота серии Classic"/>
    <hyperlink ref="A20:Q20" location="'1.5 Trend'!A1" display=" 1.5 Прайс-лист на гаражные секционные ворота Trend"/>
    <hyperlink ref="A38:Q38" location="'3.1 Описание калитки в фасаде'!A1" display="3.1 Описание конструкции калитки в фасаде"/>
    <hyperlink ref="A39:Q39" location="'3.2 Калитка в фасаде'!A1" display="3.2 Прайс-лист на калитку в фасаде"/>
    <hyperlink ref="A21:Q21" location="'1.6 Акция ВДК'!A1" display="1.6 Акция ВДК"/>
    <hyperlink ref="A34:Q34" location="'2.11 AluTrend (АЛП)'!A1" display="2.11 Прайс-лист на панорамные ворота AluTrend (тип полотна АЛП) "/>
    <hyperlink ref="A35:Q35" location="'2.12 AluTrend (АЛПС)'!A1" display="2.12 Прайс-лист на панорамные ворота AluTrend (тип полотна АЛПС)"/>
  </hyperlinks>
  <pageMargins left="0.7" right="0.7" top="0.75" bottom="0.75" header="0.3" footer="0.3"/>
  <pageSetup paperSize="9" scale="76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120"/>
  <sheetViews>
    <sheetView showGridLines="0" view="pageBreakPreview" zoomScale="80" zoomScaleNormal="100" zoomScaleSheetLayoutView="80" workbookViewId="0">
      <pane ySplit="4" topLeftCell="A5" activePane="bottomLeft" state="frozen"/>
      <selection pane="bottomLeft" activeCell="Y14" sqref="Y14"/>
    </sheetView>
  </sheetViews>
  <sheetFormatPr defaultRowHeight="15" outlineLevelCol="1" x14ac:dyDescent="0.25"/>
  <cols>
    <col min="1" max="1" width="4.42578125" style="266" customWidth="1"/>
    <col min="2" max="2" width="11.5703125" style="266" customWidth="1"/>
    <col min="3" max="3" width="22.5703125" style="266" customWidth="1"/>
    <col min="4" max="5" width="10.5703125" style="266" customWidth="1"/>
    <col min="6" max="6" width="32.85546875" style="266" customWidth="1"/>
    <col min="7" max="7" width="12.7109375" style="266" customWidth="1"/>
    <col min="8" max="8" width="11.140625" style="266" customWidth="1"/>
    <col min="9" max="9" width="31.5703125" style="266" customWidth="1"/>
    <col min="10" max="10" width="13" style="266" customWidth="1"/>
    <col min="11" max="11" width="10.85546875" style="266" customWidth="1"/>
    <col min="12" max="12" width="5.28515625" style="266" customWidth="1"/>
    <col min="13" max="13" width="7.140625" style="266" hidden="1" customWidth="1" outlineLevel="1"/>
    <col min="14" max="14" width="11.42578125" style="266" hidden="1" customWidth="1" outlineLevel="1"/>
    <col min="15" max="15" width="27.5703125" style="266" hidden="1" customWidth="1" outlineLevel="1"/>
    <col min="16" max="17" width="9.140625" style="266" hidden="1" customWidth="1" outlineLevel="1"/>
    <col min="18" max="18" width="21.28515625" style="266" hidden="1" customWidth="1" outlineLevel="1"/>
    <col min="19" max="20" width="9.140625" style="266" hidden="1" customWidth="1" outlineLevel="1"/>
    <col min="21" max="21" width="22.42578125" style="266" hidden="1" customWidth="1" outlineLevel="1"/>
    <col min="22" max="23" width="9.140625" style="266" hidden="1" customWidth="1" outlineLevel="1"/>
    <col min="24" max="24" width="9.140625" style="266" collapsed="1"/>
    <col min="25" max="16384" width="9.140625" style="266"/>
  </cols>
  <sheetData>
    <row r="1" spans="1:16" x14ac:dyDescent="0.25">
      <c r="B1" s="1"/>
      <c r="C1" s="1"/>
      <c r="D1" s="1"/>
      <c r="E1" s="1"/>
      <c r="G1" s="267"/>
      <c r="H1" s="267"/>
      <c r="I1" s="617" t="s">
        <v>74</v>
      </c>
      <c r="J1" s="617"/>
      <c r="K1" s="617"/>
      <c r="L1" s="265"/>
      <c r="P1" s="268"/>
    </row>
    <row r="2" spans="1:16" ht="15.75" customHeight="1" x14ac:dyDescent="0.25">
      <c r="A2" s="618" t="s">
        <v>784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265"/>
      <c r="P2" s="268"/>
    </row>
    <row r="3" spans="1:16" ht="18.75" customHeight="1" x14ac:dyDescent="0.25">
      <c r="A3" s="619" t="s">
        <v>785</v>
      </c>
      <c r="B3" s="619"/>
      <c r="C3" s="619"/>
      <c r="D3" s="619"/>
      <c r="E3" s="619"/>
      <c r="F3" s="619"/>
      <c r="G3" s="619"/>
      <c r="H3" s="619"/>
      <c r="I3" s="619"/>
      <c r="J3" s="619"/>
      <c r="K3" s="619"/>
      <c r="L3" s="265"/>
      <c r="P3" s="269"/>
    </row>
    <row r="4" spans="1:16" x14ac:dyDescent="0.25">
      <c r="A4" s="442"/>
      <c r="B4" s="442"/>
      <c r="C4" s="442"/>
      <c r="D4" s="442"/>
    </row>
    <row r="5" spans="1:16" x14ac:dyDescent="0.25">
      <c r="A5" s="620" t="s">
        <v>560</v>
      </c>
      <c r="B5" s="620"/>
      <c r="C5" s="620"/>
      <c r="D5" s="620"/>
      <c r="E5" s="620"/>
      <c r="F5" s="620"/>
      <c r="G5" s="620"/>
      <c r="H5" s="620"/>
      <c r="I5" s="620"/>
      <c r="J5" s="620"/>
      <c r="K5" s="620"/>
    </row>
    <row r="6" spans="1:16" x14ac:dyDescent="0.25">
      <c r="D6" s="270" t="s">
        <v>786</v>
      </c>
      <c r="E6" s="271"/>
      <c r="F6" s="271"/>
      <c r="G6" s="270" t="s">
        <v>787</v>
      </c>
    </row>
    <row r="7" spans="1:16" ht="15" customHeight="1" x14ac:dyDescent="0.25">
      <c r="D7" s="272" t="s">
        <v>833</v>
      </c>
      <c r="E7" s="271"/>
      <c r="F7" s="272"/>
      <c r="G7" s="273" t="s">
        <v>562</v>
      </c>
      <c r="J7" s="274"/>
    </row>
    <row r="8" spans="1:16" ht="15" customHeight="1" x14ac:dyDescent="0.25">
      <c r="D8" s="272" t="s">
        <v>834</v>
      </c>
      <c r="E8" s="272"/>
      <c r="F8" s="272"/>
      <c r="G8" s="273" t="s">
        <v>563</v>
      </c>
      <c r="H8" s="275"/>
      <c r="J8" s="274"/>
    </row>
    <row r="9" spans="1:16" ht="15" customHeight="1" x14ac:dyDescent="0.25">
      <c r="D9" s="272" t="s">
        <v>788</v>
      </c>
      <c r="E9" s="271"/>
      <c r="F9" s="272"/>
      <c r="G9" s="276"/>
    </row>
    <row r="10" spans="1:16" x14ac:dyDescent="0.25">
      <c r="E10" s="277"/>
      <c r="F10" s="277"/>
      <c r="G10" s="274"/>
      <c r="H10" s="275"/>
    </row>
    <row r="11" spans="1:16" ht="15" customHeight="1" x14ac:dyDescent="0.25">
      <c r="A11" s="278"/>
      <c r="B11" s="278"/>
      <c r="C11" s="278"/>
      <c r="D11" s="278"/>
      <c r="F11" s="277"/>
      <c r="G11" s="274"/>
    </row>
    <row r="12" spans="1:16" x14ac:dyDescent="0.25">
      <c r="A12" s="278"/>
      <c r="B12" s="278"/>
      <c r="D12" s="279" t="s">
        <v>789</v>
      </c>
      <c r="E12" s="277"/>
      <c r="F12" s="277"/>
      <c r="G12" s="274"/>
    </row>
    <row r="13" spans="1:16" x14ac:dyDescent="0.25">
      <c r="A13" s="621"/>
      <c r="B13" s="621"/>
      <c r="C13" s="278"/>
      <c r="D13" s="280" t="s">
        <v>790</v>
      </c>
      <c r="E13" s="278"/>
      <c r="G13" s="281"/>
    </row>
    <row r="14" spans="1:16" x14ac:dyDescent="0.25">
      <c r="A14" s="622"/>
      <c r="B14" s="622"/>
      <c r="C14" s="622"/>
      <c r="D14" s="280" t="s">
        <v>791</v>
      </c>
    </row>
    <row r="15" spans="1:16" x14ac:dyDescent="0.25">
      <c r="D15" s="280" t="s">
        <v>792</v>
      </c>
    </row>
    <row r="16" spans="1:16" x14ac:dyDescent="0.25">
      <c r="A16" s="282"/>
      <c r="B16" s="282"/>
      <c r="C16" s="282"/>
      <c r="D16" s="280" t="s">
        <v>793</v>
      </c>
    </row>
    <row r="17" spans="1:23" x14ac:dyDescent="0.25">
      <c r="A17" s="623" t="s">
        <v>794</v>
      </c>
      <c r="B17" s="623"/>
      <c r="C17" s="623"/>
      <c r="D17" s="280" t="s">
        <v>795</v>
      </c>
    </row>
    <row r="20" spans="1:23" x14ac:dyDescent="0.25">
      <c r="A20" s="624" t="s">
        <v>796</v>
      </c>
      <c r="B20" s="624"/>
      <c r="C20" s="624"/>
      <c r="D20" s="624"/>
      <c r="E20" s="624"/>
      <c r="F20" s="624"/>
      <c r="G20" s="624"/>
      <c r="H20" s="624"/>
      <c r="I20" s="624"/>
      <c r="J20" s="624"/>
      <c r="K20" s="624"/>
    </row>
    <row r="21" spans="1:23" ht="15.75" x14ac:dyDescent="0.25">
      <c r="A21" s="625" t="s">
        <v>797</v>
      </c>
      <c r="B21" s="625"/>
      <c r="C21" s="625"/>
      <c r="D21" s="625"/>
      <c r="E21" s="283"/>
    </row>
    <row r="22" spans="1:23" ht="21" x14ac:dyDescent="0.25">
      <c r="A22" s="626" t="s">
        <v>859</v>
      </c>
      <c r="B22" s="627"/>
      <c r="C22" s="627"/>
      <c r="D22" s="627"/>
      <c r="E22" s="627"/>
      <c r="F22" s="627"/>
      <c r="G22" s="627"/>
      <c r="H22" s="627"/>
      <c r="I22" s="627"/>
      <c r="J22" s="627"/>
      <c r="K22" s="628"/>
      <c r="L22" s="27"/>
    </row>
    <row r="23" spans="1:23" ht="15.75" customHeight="1" x14ac:dyDescent="0.25">
      <c r="A23" s="629" t="s">
        <v>620</v>
      </c>
      <c r="B23" s="629" t="s">
        <v>634</v>
      </c>
      <c r="C23" s="631" t="s">
        <v>798</v>
      </c>
      <c r="D23" s="632"/>
      <c r="E23" s="633"/>
      <c r="F23" s="634" t="s">
        <v>799</v>
      </c>
      <c r="G23" s="634"/>
      <c r="H23" s="634"/>
      <c r="I23" s="635" t="s">
        <v>800</v>
      </c>
      <c r="J23" s="635"/>
      <c r="K23" s="635"/>
      <c r="M23" s="336" t="s">
        <v>620</v>
      </c>
      <c r="N23" s="336" t="s">
        <v>634</v>
      </c>
      <c r="O23" s="337" t="s">
        <v>798</v>
      </c>
      <c r="P23" s="338"/>
      <c r="Q23" s="339"/>
      <c r="R23" s="340" t="s">
        <v>831</v>
      </c>
      <c r="S23" s="341"/>
      <c r="T23" s="342"/>
      <c r="U23" s="343" t="s">
        <v>832</v>
      </c>
      <c r="V23" s="344"/>
      <c r="W23" s="345"/>
    </row>
    <row r="24" spans="1:23" ht="25.5" x14ac:dyDescent="0.25">
      <c r="A24" s="630"/>
      <c r="B24" s="630"/>
      <c r="C24" s="284" t="s">
        <v>565</v>
      </c>
      <c r="D24" s="284" t="s">
        <v>801</v>
      </c>
      <c r="E24" s="284" t="s">
        <v>802</v>
      </c>
      <c r="F24" s="285" t="s">
        <v>565</v>
      </c>
      <c r="G24" s="285" t="s">
        <v>801</v>
      </c>
      <c r="H24" s="285" t="s">
        <v>802</v>
      </c>
      <c r="I24" s="286" t="s">
        <v>565</v>
      </c>
      <c r="J24" s="286" t="s">
        <v>801</v>
      </c>
      <c r="K24" s="286" t="s">
        <v>802</v>
      </c>
      <c r="M24" s="346"/>
      <c r="N24" s="346"/>
      <c r="O24" s="284" t="s">
        <v>565</v>
      </c>
      <c r="P24" s="284" t="s">
        <v>801</v>
      </c>
      <c r="Q24" s="284" t="s">
        <v>802</v>
      </c>
      <c r="R24" s="285" t="s">
        <v>565</v>
      </c>
      <c r="S24" s="285" t="s">
        <v>801</v>
      </c>
      <c r="T24" s="285" t="s">
        <v>802</v>
      </c>
      <c r="U24" s="286" t="s">
        <v>565</v>
      </c>
      <c r="V24" s="286" t="s">
        <v>801</v>
      </c>
      <c r="W24" s="286" t="s">
        <v>802</v>
      </c>
    </row>
    <row r="25" spans="1:23" ht="22.5" x14ac:dyDescent="0.25">
      <c r="A25" s="636">
        <v>1</v>
      </c>
      <c r="B25" s="636" t="s">
        <v>803</v>
      </c>
      <c r="C25" s="287" t="s">
        <v>804</v>
      </c>
      <c r="D25" s="306">
        <f>E25-D26</f>
        <v>27440</v>
      </c>
      <c r="E25" s="639">
        <f>Q25*(1+$D$4)</f>
        <v>28160</v>
      </c>
      <c r="F25" s="288" t="s">
        <v>804</v>
      </c>
      <c r="G25" s="307">
        <f>H25-G26</f>
        <v>28160</v>
      </c>
      <c r="H25" s="642">
        <f>T25*(1+$D$4)</f>
        <v>35840</v>
      </c>
      <c r="I25" s="289" t="s">
        <v>804</v>
      </c>
      <c r="J25" s="308">
        <f>K25-J26-J27</f>
        <v>28160</v>
      </c>
      <c r="K25" s="645">
        <f>W25*(1+$D$4)</f>
        <v>38880</v>
      </c>
      <c r="M25" s="347">
        <v>1</v>
      </c>
      <c r="N25" s="347" t="s">
        <v>803</v>
      </c>
      <c r="O25" s="287" t="s">
        <v>804</v>
      </c>
      <c r="P25" s="321">
        <v>27440</v>
      </c>
      <c r="Q25" s="348">
        <v>28160</v>
      </c>
      <c r="R25" s="322" t="s">
        <v>804</v>
      </c>
      <c r="S25" s="321">
        <v>28160</v>
      </c>
      <c r="T25" s="348">
        <v>35840</v>
      </c>
      <c r="U25" s="323" t="s">
        <v>804</v>
      </c>
      <c r="V25" s="326">
        <v>28160</v>
      </c>
      <c r="W25" s="348">
        <v>38880</v>
      </c>
    </row>
    <row r="26" spans="1:23" ht="22.5" customHeight="1" x14ac:dyDescent="0.25">
      <c r="A26" s="637"/>
      <c r="B26" s="637"/>
      <c r="C26" s="648" t="s">
        <v>805</v>
      </c>
      <c r="D26" s="650">
        <f>P26*(1+$D$4)</f>
        <v>720</v>
      </c>
      <c r="E26" s="640"/>
      <c r="F26" s="652" t="s">
        <v>806</v>
      </c>
      <c r="G26" s="654">
        <f>S26*(1+$D$4)</f>
        <v>7680</v>
      </c>
      <c r="H26" s="643"/>
      <c r="I26" s="290" t="s">
        <v>807</v>
      </c>
      <c r="J26" s="309">
        <f>V26*(1+$D$4)</f>
        <v>9840</v>
      </c>
      <c r="K26" s="646"/>
      <c r="M26" s="349"/>
      <c r="N26" s="349"/>
      <c r="O26" s="350" t="s">
        <v>805</v>
      </c>
      <c r="P26" s="332">
        <v>720</v>
      </c>
      <c r="Q26" s="333"/>
      <c r="R26" s="334" t="s">
        <v>806</v>
      </c>
      <c r="S26" s="332">
        <v>7680</v>
      </c>
      <c r="T26" s="333"/>
      <c r="U26" s="324" t="s">
        <v>807</v>
      </c>
      <c r="V26" s="326">
        <v>9840</v>
      </c>
      <c r="W26" s="333"/>
    </row>
    <row r="27" spans="1:23" ht="23.25" x14ac:dyDescent="0.25">
      <c r="A27" s="638"/>
      <c r="B27" s="638"/>
      <c r="C27" s="649"/>
      <c r="D27" s="651"/>
      <c r="E27" s="641"/>
      <c r="F27" s="653"/>
      <c r="G27" s="655"/>
      <c r="H27" s="644"/>
      <c r="I27" s="291" t="s">
        <v>808</v>
      </c>
      <c r="J27" s="310">
        <f>V27*(1+$D$4)</f>
        <v>880</v>
      </c>
      <c r="K27" s="647"/>
      <c r="M27" s="335"/>
      <c r="N27" s="335"/>
      <c r="O27" s="351"/>
      <c r="P27" s="352"/>
      <c r="Q27" s="353"/>
      <c r="R27" s="354"/>
      <c r="S27" s="352"/>
      <c r="T27" s="353"/>
      <c r="U27" s="325" t="s">
        <v>808</v>
      </c>
      <c r="V27" s="326">
        <v>880</v>
      </c>
      <c r="W27" s="353"/>
    </row>
    <row r="28" spans="1:23" ht="22.5" x14ac:dyDescent="0.25">
      <c r="A28" s="636">
        <v>2</v>
      </c>
      <c r="B28" s="636" t="s">
        <v>809</v>
      </c>
      <c r="C28" s="287" t="s">
        <v>804</v>
      </c>
      <c r="D28" s="306">
        <f>E28-D29</f>
        <v>27600</v>
      </c>
      <c r="E28" s="639">
        <f>Q28*(1+$D$4)</f>
        <v>28320</v>
      </c>
      <c r="F28" s="288" t="s">
        <v>804</v>
      </c>
      <c r="G28" s="307">
        <f>H28-G29</f>
        <v>28320</v>
      </c>
      <c r="H28" s="642">
        <f>T28*(1+$D$4)</f>
        <v>36000</v>
      </c>
      <c r="I28" s="289" t="s">
        <v>804</v>
      </c>
      <c r="J28" s="308">
        <f>K28-J29-J30</f>
        <v>28320</v>
      </c>
      <c r="K28" s="645">
        <f>W28*(1+$D$4)</f>
        <v>39040</v>
      </c>
      <c r="M28" s="347">
        <v>2</v>
      </c>
      <c r="N28" s="347" t="s">
        <v>809</v>
      </c>
      <c r="O28" s="287" t="s">
        <v>804</v>
      </c>
      <c r="P28" s="321">
        <v>27600</v>
      </c>
      <c r="Q28" s="348">
        <v>28320</v>
      </c>
      <c r="R28" s="322" t="s">
        <v>804</v>
      </c>
      <c r="S28" s="321">
        <v>28320</v>
      </c>
      <c r="T28" s="348">
        <v>36000</v>
      </c>
      <c r="U28" s="323" t="s">
        <v>804</v>
      </c>
      <c r="V28" s="326">
        <v>28320</v>
      </c>
      <c r="W28" s="348">
        <v>39040</v>
      </c>
    </row>
    <row r="29" spans="1:23" ht="22.5" customHeight="1" x14ac:dyDescent="0.25">
      <c r="A29" s="637"/>
      <c r="B29" s="637"/>
      <c r="C29" s="648" t="s">
        <v>805</v>
      </c>
      <c r="D29" s="650">
        <f>P29*(1+$D$4)</f>
        <v>720</v>
      </c>
      <c r="E29" s="640"/>
      <c r="F29" s="652" t="s">
        <v>806</v>
      </c>
      <c r="G29" s="654">
        <f>S29*(1+$D$4)</f>
        <v>7680</v>
      </c>
      <c r="H29" s="643"/>
      <c r="I29" s="290" t="s">
        <v>807</v>
      </c>
      <c r="J29" s="309">
        <f>V29*(1+$D$4)</f>
        <v>9840</v>
      </c>
      <c r="K29" s="646"/>
      <c r="M29" s="349"/>
      <c r="N29" s="349"/>
      <c r="O29" s="350" t="s">
        <v>805</v>
      </c>
      <c r="P29" s="332">
        <v>720</v>
      </c>
      <c r="Q29" s="333"/>
      <c r="R29" s="334" t="s">
        <v>806</v>
      </c>
      <c r="S29" s="332">
        <v>7680</v>
      </c>
      <c r="T29" s="333"/>
      <c r="U29" s="324" t="s">
        <v>807</v>
      </c>
      <c r="V29" s="326">
        <v>9840</v>
      </c>
      <c r="W29" s="333"/>
    </row>
    <row r="30" spans="1:23" ht="23.25" x14ac:dyDescent="0.25">
      <c r="A30" s="638"/>
      <c r="B30" s="638"/>
      <c r="C30" s="649"/>
      <c r="D30" s="651"/>
      <c r="E30" s="641"/>
      <c r="F30" s="653"/>
      <c r="G30" s="655"/>
      <c r="H30" s="644"/>
      <c r="I30" s="291" t="s">
        <v>808</v>
      </c>
      <c r="J30" s="310">
        <f>V30*(1+$D$4)</f>
        <v>880</v>
      </c>
      <c r="K30" s="647"/>
      <c r="M30" s="335"/>
      <c r="N30" s="335"/>
      <c r="O30" s="351"/>
      <c r="P30" s="352"/>
      <c r="Q30" s="353"/>
      <c r="R30" s="354"/>
      <c r="S30" s="352"/>
      <c r="T30" s="353"/>
      <c r="U30" s="325" t="s">
        <v>808</v>
      </c>
      <c r="V30" s="326">
        <v>880</v>
      </c>
      <c r="W30" s="353"/>
    </row>
    <row r="31" spans="1:23" ht="22.5" x14ac:dyDescent="0.25">
      <c r="A31" s="636">
        <v>3</v>
      </c>
      <c r="B31" s="636" t="s">
        <v>568</v>
      </c>
      <c r="C31" s="287" t="s">
        <v>804</v>
      </c>
      <c r="D31" s="306">
        <f>E31-D32</f>
        <v>29200</v>
      </c>
      <c r="E31" s="639">
        <f>Q31*(1+$D$4)</f>
        <v>29920</v>
      </c>
      <c r="F31" s="288" t="s">
        <v>804</v>
      </c>
      <c r="G31" s="307">
        <f>H31-G32</f>
        <v>29920</v>
      </c>
      <c r="H31" s="642">
        <f>T31*(1+$D$4)</f>
        <v>37600</v>
      </c>
      <c r="I31" s="289" t="s">
        <v>804</v>
      </c>
      <c r="J31" s="308">
        <f>K31-J32-J33</f>
        <v>29920</v>
      </c>
      <c r="K31" s="645">
        <f>W31*(1+$D$4)</f>
        <v>40640</v>
      </c>
      <c r="M31" s="347">
        <v>3</v>
      </c>
      <c r="N31" s="347" t="s">
        <v>568</v>
      </c>
      <c r="O31" s="287" t="s">
        <v>804</v>
      </c>
      <c r="P31" s="321">
        <v>29200</v>
      </c>
      <c r="Q31" s="348">
        <v>29920</v>
      </c>
      <c r="R31" s="322" t="s">
        <v>804</v>
      </c>
      <c r="S31" s="321">
        <v>29920</v>
      </c>
      <c r="T31" s="348">
        <v>37600</v>
      </c>
      <c r="U31" s="323" t="s">
        <v>804</v>
      </c>
      <c r="V31" s="326">
        <v>29920</v>
      </c>
      <c r="W31" s="348">
        <v>40640</v>
      </c>
    </row>
    <row r="32" spans="1:23" ht="22.5" customHeight="1" x14ac:dyDescent="0.25">
      <c r="A32" s="637"/>
      <c r="B32" s="637"/>
      <c r="C32" s="648" t="s">
        <v>805</v>
      </c>
      <c r="D32" s="650">
        <f>P32*(1+$D$4)</f>
        <v>720</v>
      </c>
      <c r="E32" s="640"/>
      <c r="F32" s="652" t="s">
        <v>806</v>
      </c>
      <c r="G32" s="654">
        <f>S32*(1+$D$4)</f>
        <v>7680</v>
      </c>
      <c r="H32" s="643"/>
      <c r="I32" s="290" t="s">
        <v>807</v>
      </c>
      <c r="J32" s="309">
        <f>V32*(1+$D$4)</f>
        <v>9840</v>
      </c>
      <c r="K32" s="646"/>
      <c r="M32" s="349"/>
      <c r="N32" s="349"/>
      <c r="O32" s="350" t="s">
        <v>805</v>
      </c>
      <c r="P32" s="332">
        <v>720</v>
      </c>
      <c r="Q32" s="333"/>
      <c r="R32" s="334" t="s">
        <v>806</v>
      </c>
      <c r="S32" s="332">
        <v>7680</v>
      </c>
      <c r="T32" s="333"/>
      <c r="U32" s="324" t="s">
        <v>807</v>
      </c>
      <c r="V32" s="326">
        <v>9840</v>
      </c>
      <c r="W32" s="333"/>
    </row>
    <row r="33" spans="1:23" ht="23.25" x14ac:dyDescent="0.25">
      <c r="A33" s="638"/>
      <c r="B33" s="638"/>
      <c r="C33" s="649"/>
      <c r="D33" s="651"/>
      <c r="E33" s="641"/>
      <c r="F33" s="653"/>
      <c r="G33" s="655"/>
      <c r="H33" s="644"/>
      <c r="I33" s="291" t="s">
        <v>808</v>
      </c>
      <c r="J33" s="310">
        <f>V33*(1+$D$4)</f>
        <v>880</v>
      </c>
      <c r="K33" s="647"/>
      <c r="M33" s="335"/>
      <c r="N33" s="335"/>
      <c r="O33" s="351"/>
      <c r="P33" s="352"/>
      <c r="Q33" s="353"/>
      <c r="R33" s="354"/>
      <c r="S33" s="352"/>
      <c r="T33" s="353"/>
      <c r="U33" s="325" t="s">
        <v>808</v>
      </c>
      <c r="V33" s="326">
        <v>880</v>
      </c>
      <c r="W33" s="353"/>
    </row>
    <row r="34" spans="1:23" ht="22.5" x14ac:dyDescent="0.25">
      <c r="A34" s="636">
        <v>4</v>
      </c>
      <c r="B34" s="636" t="s">
        <v>573</v>
      </c>
      <c r="C34" s="287" t="s">
        <v>804</v>
      </c>
      <c r="D34" s="306">
        <f>E34-D35</f>
        <v>29200</v>
      </c>
      <c r="E34" s="639">
        <f>Q34*(1+$D$4)</f>
        <v>29920</v>
      </c>
      <c r="F34" s="288" t="s">
        <v>804</v>
      </c>
      <c r="G34" s="307">
        <f>H34-G35</f>
        <v>29920</v>
      </c>
      <c r="H34" s="642">
        <f>T34*(1+$D$4)</f>
        <v>37600</v>
      </c>
      <c r="I34" s="289" t="s">
        <v>804</v>
      </c>
      <c r="J34" s="308">
        <f>K34-J35-J36</f>
        <v>29920</v>
      </c>
      <c r="K34" s="645">
        <f>W34*(1+$D$4)</f>
        <v>40640</v>
      </c>
      <c r="L34" s="292"/>
      <c r="M34" s="347">
        <v>4</v>
      </c>
      <c r="N34" s="347" t="s">
        <v>573</v>
      </c>
      <c r="O34" s="287" t="s">
        <v>804</v>
      </c>
      <c r="P34" s="321">
        <v>29200</v>
      </c>
      <c r="Q34" s="348">
        <v>29920</v>
      </c>
      <c r="R34" s="322" t="s">
        <v>804</v>
      </c>
      <c r="S34" s="321">
        <v>29920</v>
      </c>
      <c r="T34" s="348">
        <v>37600</v>
      </c>
      <c r="U34" s="323" t="s">
        <v>804</v>
      </c>
      <c r="V34" s="326">
        <v>29920</v>
      </c>
      <c r="W34" s="348">
        <v>40640</v>
      </c>
    </row>
    <row r="35" spans="1:23" ht="22.5" customHeight="1" x14ac:dyDescent="0.25">
      <c r="A35" s="637"/>
      <c r="B35" s="637"/>
      <c r="C35" s="648" t="s">
        <v>805</v>
      </c>
      <c r="D35" s="650">
        <f>P35*(1+$D$4)</f>
        <v>720</v>
      </c>
      <c r="E35" s="640"/>
      <c r="F35" s="652" t="s">
        <v>806</v>
      </c>
      <c r="G35" s="654">
        <f>S35*(1+$D$4)</f>
        <v>7680</v>
      </c>
      <c r="H35" s="643"/>
      <c r="I35" s="290" t="s">
        <v>807</v>
      </c>
      <c r="J35" s="309">
        <f>V35*(1+$D$4)</f>
        <v>9840</v>
      </c>
      <c r="K35" s="646"/>
      <c r="L35" s="292"/>
      <c r="M35" s="349"/>
      <c r="N35" s="349"/>
      <c r="O35" s="350" t="s">
        <v>805</v>
      </c>
      <c r="P35" s="332">
        <v>720</v>
      </c>
      <c r="Q35" s="333"/>
      <c r="R35" s="334" t="s">
        <v>806</v>
      </c>
      <c r="S35" s="332">
        <v>7680</v>
      </c>
      <c r="T35" s="333"/>
      <c r="U35" s="324" t="s">
        <v>807</v>
      </c>
      <c r="V35" s="326">
        <v>9840</v>
      </c>
      <c r="W35" s="333"/>
    </row>
    <row r="36" spans="1:23" ht="23.25" x14ac:dyDescent="0.25">
      <c r="A36" s="638"/>
      <c r="B36" s="638"/>
      <c r="C36" s="649"/>
      <c r="D36" s="651"/>
      <c r="E36" s="641"/>
      <c r="F36" s="653"/>
      <c r="G36" s="655"/>
      <c r="H36" s="644"/>
      <c r="I36" s="291" t="s">
        <v>808</v>
      </c>
      <c r="J36" s="310">
        <f>V36*(1+$D$4)</f>
        <v>880</v>
      </c>
      <c r="K36" s="647"/>
      <c r="L36" s="292"/>
      <c r="M36" s="335"/>
      <c r="N36" s="335"/>
      <c r="O36" s="351"/>
      <c r="P36" s="352"/>
      <c r="Q36" s="353"/>
      <c r="R36" s="354"/>
      <c r="S36" s="352"/>
      <c r="T36" s="353"/>
      <c r="U36" s="325" t="s">
        <v>808</v>
      </c>
      <c r="V36" s="326">
        <v>880</v>
      </c>
      <c r="W36" s="353"/>
    </row>
    <row r="37" spans="1:23" ht="22.5" x14ac:dyDescent="0.25">
      <c r="A37" s="636">
        <v>5</v>
      </c>
      <c r="B37" s="636" t="s">
        <v>576</v>
      </c>
      <c r="C37" s="287" t="s">
        <v>804</v>
      </c>
      <c r="D37" s="306">
        <f>E37-D38</f>
        <v>30320</v>
      </c>
      <c r="E37" s="639">
        <f>Q37*(1+$D$4)</f>
        <v>31040</v>
      </c>
      <c r="F37" s="288" t="s">
        <v>804</v>
      </c>
      <c r="G37" s="307">
        <f>H37-G38</f>
        <v>31040</v>
      </c>
      <c r="H37" s="642">
        <f>T37*(1+$D$4)</f>
        <v>38720</v>
      </c>
      <c r="I37" s="289" t="s">
        <v>804</v>
      </c>
      <c r="J37" s="308">
        <f>K37-J38-J39</f>
        <v>31040</v>
      </c>
      <c r="K37" s="645">
        <f>W37*(1+$D$4)</f>
        <v>41760</v>
      </c>
      <c r="L37" s="292"/>
      <c r="M37" s="347">
        <v>5</v>
      </c>
      <c r="N37" s="347" t="s">
        <v>576</v>
      </c>
      <c r="O37" s="287" t="s">
        <v>804</v>
      </c>
      <c r="P37" s="321">
        <v>30320</v>
      </c>
      <c r="Q37" s="348">
        <v>31040</v>
      </c>
      <c r="R37" s="322" t="s">
        <v>804</v>
      </c>
      <c r="S37" s="321">
        <v>31040</v>
      </c>
      <c r="T37" s="348">
        <v>38720</v>
      </c>
      <c r="U37" s="323" t="s">
        <v>804</v>
      </c>
      <c r="V37" s="326">
        <v>31040</v>
      </c>
      <c r="W37" s="348">
        <v>41760</v>
      </c>
    </row>
    <row r="38" spans="1:23" ht="22.5" customHeight="1" x14ac:dyDescent="0.25">
      <c r="A38" s="637"/>
      <c r="B38" s="637"/>
      <c r="C38" s="648" t="s">
        <v>810</v>
      </c>
      <c r="D38" s="650">
        <f>P38*(1+$D$4)</f>
        <v>720</v>
      </c>
      <c r="E38" s="640"/>
      <c r="F38" s="652" t="s">
        <v>806</v>
      </c>
      <c r="G38" s="654">
        <f>S38*(1+$D$4)</f>
        <v>7680</v>
      </c>
      <c r="H38" s="643"/>
      <c r="I38" s="290" t="s">
        <v>807</v>
      </c>
      <c r="J38" s="309">
        <f>V38*(1+$D$4)</f>
        <v>9840</v>
      </c>
      <c r="K38" s="646"/>
      <c r="L38" s="292"/>
      <c r="M38" s="349"/>
      <c r="N38" s="349"/>
      <c r="O38" s="350" t="s">
        <v>810</v>
      </c>
      <c r="P38" s="332">
        <v>720</v>
      </c>
      <c r="Q38" s="333"/>
      <c r="R38" s="334" t="s">
        <v>806</v>
      </c>
      <c r="S38" s="332">
        <v>7680</v>
      </c>
      <c r="T38" s="333"/>
      <c r="U38" s="324" t="s">
        <v>807</v>
      </c>
      <c r="V38" s="326">
        <v>9840</v>
      </c>
      <c r="W38" s="333"/>
    </row>
    <row r="39" spans="1:23" ht="23.25" x14ac:dyDescent="0.25">
      <c r="A39" s="638"/>
      <c r="B39" s="638"/>
      <c r="C39" s="649"/>
      <c r="D39" s="651"/>
      <c r="E39" s="641"/>
      <c r="F39" s="653"/>
      <c r="G39" s="655"/>
      <c r="H39" s="644"/>
      <c r="I39" s="291" t="s">
        <v>808</v>
      </c>
      <c r="J39" s="310">
        <f>V39*(1+$D$4)</f>
        <v>880</v>
      </c>
      <c r="K39" s="647"/>
      <c r="L39" s="292"/>
      <c r="M39" s="335"/>
      <c r="N39" s="335"/>
      <c r="O39" s="351"/>
      <c r="P39" s="352"/>
      <c r="Q39" s="353"/>
      <c r="R39" s="354"/>
      <c r="S39" s="352"/>
      <c r="T39" s="353"/>
      <c r="U39" s="325" t="s">
        <v>808</v>
      </c>
      <c r="V39" s="326">
        <v>880</v>
      </c>
      <c r="W39" s="353"/>
    </row>
    <row r="40" spans="1:23" ht="22.5" x14ac:dyDescent="0.25">
      <c r="A40" s="636">
        <v>6</v>
      </c>
      <c r="B40" s="636" t="s">
        <v>605</v>
      </c>
      <c r="C40" s="287" t="s">
        <v>804</v>
      </c>
      <c r="D40" s="306">
        <f>E40-D41</f>
        <v>31280</v>
      </c>
      <c r="E40" s="639">
        <f>Q40*(1+$D$4)</f>
        <v>32000</v>
      </c>
      <c r="F40" s="288" t="s">
        <v>804</v>
      </c>
      <c r="G40" s="307">
        <f>H40-G41</f>
        <v>32000</v>
      </c>
      <c r="H40" s="642">
        <f>T40*(1+$D$4)</f>
        <v>39680</v>
      </c>
      <c r="I40" s="289" t="s">
        <v>804</v>
      </c>
      <c r="J40" s="308">
        <f>K40-J41-J42</f>
        <v>32000</v>
      </c>
      <c r="K40" s="645">
        <f>W40*(1+$D$4)</f>
        <v>42720</v>
      </c>
      <c r="L40" s="292"/>
      <c r="M40" s="347">
        <v>6</v>
      </c>
      <c r="N40" s="347" t="s">
        <v>605</v>
      </c>
      <c r="O40" s="287" t="s">
        <v>804</v>
      </c>
      <c r="P40" s="321">
        <v>31280</v>
      </c>
      <c r="Q40" s="348">
        <v>32000</v>
      </c>
      <c r="R40" s="322" t="s">
        <v>804</v>
      </c>
      <c r="S40" s="321">
        <v>32000</v>
      </c>
      <c r="T40" s="348">
        <v>39680</v>
      </c>
      <c r="U40" s="323" t="s">
        <v>804</v>
      </c>
      <c r="V40" s="326">
        <v>32000</v>
      </c>
      <c r="W40" s="348">
        <v>42720</v>
      </c>
    </row>
    <row r="41" spans="1:23" ht="22.5" customHeight="1" x14ac:dyDescent="0.25">
      <c r="A41" s="637"/>
      <c r="B41" s="637"/>
      <c r="C41" s="648" t="s">
        <v>811</v>
      </c>
      <c r="D41" s="650">
        <f>P41*(1+$D$4)</f>
        <v>720</v>
      </c>
      <c r="E41" s="640"/>
      <c r="F41" s="652" t="s">
        <v>806</v>
      </c>
      <c r="G41" s="654">
        <f>S41*(1+$D$4)</f>
        <v>7680</v>
      </c>
      <c r="H41" s="643"/>
      <c r="I41" s="290" t="s">
        <v>807</v>
      </c>
      <c r="J41" s="309">
        <f>V41*(1+$D$4)</f>
        <v>9840</v>
      </c>
      <c r="K41" s="646"/>
      <c r="L41" s="292"/>
      <c r="M41" s="349"/>
      <c r="N41" s="349"/>
      <c r="O41" s="350" t="s">
        <v>811</v>
      </c>
      <c r="P41" s="332">
        <v>720</v>
      </c>
      <c r="Q41" s="333"/>
      <c r="R41" s="334" t="s">
        <v>806</v>
      </c>
      <c r="S41" s="332">
        <v>7680</v>
      </c>
      <c r="T41" s="333"/>
      <c r="U41" s="324" t="s">
        <v>807</v>
      </c>
      <c r="V41" s="326">
        <v>9840</v>
      </c>
      <c r="W41" s="333"/>
    </row>
    <row r="42" spans="1:23" ht="23.25" x14ac:dyDescent="0.25">
      <c r="A42" s="638"/>
      <c r="B42" s="638"/>
      <c r="C42" s="649"/>
      <c r="D42" s="651"/>
      <c r="E42" s="641"/>
      <c r="F42" s="653"/>
      <c r="G42" s="655"/>
      <c r="H42" s="644"/>
      <c r="I42" s="291" t="s">
        <v>808</v>
      </c>
      <c r="J42" s="310">
        <f>V42*(1+$D$4)</f>
        <v>880</v>
      </c>
      <c r="K42" s="647"/>
      <c r="L42" s="292"/>
      <c r="M42" s="335"/>
      <c r="N42" s="335"/>
      <c r="O42" s="351"/>
      <c r="P42" s="352"/>
      <c r="Q42" s="353"/>
      <c r="R42" s="354"/>
      <c r="S42" s="352"/>
      <c r="T42" s="353"/>
      <c r="U42" s="325" t="s">
        <v>808</v>
      </c>
      <c r="V42" s="326">
        <v>880</v>
      </c>
      <c r="W42" s="353"/>
    </row>
    <row r="43" spans="1:23" ht="22.5" x14ac:dyDescent="0.25">
      <c r="A43" s="636">
        <v>7</v>
      </c>
      <c r="B43" s="636" t="s">
        <v>608</v>
      </c>
      <c r="C43" s="287" t="s">
        <v>804</v>
      </c>
      <c r="D43" s="306">
        <f>E43-D44</f>
        <v>31520</v>
      </c>
      <c r="E43" s="639">
        <f>Q43*(1+$D$4)</f>
        <v>32240</v>
      </c>
      <c r="F43" s="288" t="s">
        <v>804</v>
      </c>
      <c r="G43" s="307">
        <f>H43-G44</f>
        <v>32240</v>
      </c>
      <c r="H43" s="642">
        <f>T43*(1+$D$4)</f>
        <v>39920</v>
      </c>
      <c r="I43" s="289" t="s">
        <v>804</v>
      </c>
      <c r="J43" s="308">
        <f>K43-J44-J45</f>
        <v>32240</v>
      </c>
      <c r="K43" s="645">
        <f>W43*(1+$D$4)</f>
        <v>42960</v>
      </c>
      <c r="L43" s="292"/>
      <c r="M43" s="347">
        <v>7</v>
      </c>
      <c r="N43" s="347" t="s">
        <v>608</v>
      </c>
      <c r="O43" s="287" t="s">
        <v>804</v>
      </c>
      <c r="P43" s="321">
        <v>31520</v>
      </c>
      <c r="Q43" s="348">
        <v>32240</v>
      </c>
      <c r="R43" s="322" t="s">
        <v>804</v>
      </c>
      <c r="S43" s="321">
        <v>32240</v>
      </c>
      <c r="T43" s="348">
        <v>39920</v>
      </c>
      <c r="U43" s="323" t="s">
        <v>804</v>
      </c>
      <c r="V43" s="326">
        <v>32240</v>
      </c>
      <c r="W43" s="348">
        <v>42960</v>
      </c>
    </row>
    <row r="44" spans="1:23" ht="22.5" customHeight="1" x14ac:dyDescent="0.25">
      <c r="A44" s="637"/>
      <c r="B44" s="637"/>
      <c r="C44" s="648" t="s">
        <v>812</v>
      </c>
      <c r="D44" s="650">
        <f>P44*(1+$D$4)</f>
        <v>720</v>
      </c>
      <c r="E44" s="640"/>
      <c r="F44" s="652" t="s">
        <v>806</v>
      </c>
      <c r="G44" s="654">
        <f>S44*(1+$D$4)</f>
        <v>7680</v>
      </c>
      <c r="H44" s="643"/>
      <c r="I44" s="290" t="s">
        <v>807</v>
      </c>
      <c r="J44" s="309">
        <f>V44*(1+$D$4)</f>
        <v>9840</v>
      </c>
      <c r="K44" s="646"/>
      <c r="L44" s="292"/>
      <c r="M44" s="349"/>
      <c r="N44" s="349"/>
      <c r="O44" s="350" t="s">
        <v>812</v>
      </c>
      <c r="P44" s="332">
        <v>720</v>
      </c>
      <c r="Q44" s="333"/>
      <c r="R44" s="334" t="s">
        <v>806</v>
      </c>
      <c r="S44" s="332">
        <v>7680</v>
      </c>
      <c r="T44" s="333"/>
      <c r="U44" s="324" t="s">
        <v>807</v>
      </c>
      <c r="V44" s="326">
        <v>9840</v>
      </c>
      <c r="W44" s="333"/>
    </row>
    <row r="45" spans="1:23" ht="23.25" x14ac:dyDescent="0.25">
      <c r="A45" s="638"/>
      <c r="B45" s="638"/>
      <c r="C45" s="649"/>
      <c r="D45" s="651"/>
      <c r="E45" s="641"/>
      <c r="F45" s="653"/>
      <c r="G45" s="655"/>
      <c r="H45" s="644"/>
      <c r="I45" s="291" t="s">
        <v>808</v>
      </c>
      <c r="J45" s="310">
        <f>V45*(1+$D$4)</f>
        <v>880</v>
      </c>
      <c r="K45" s="647"/>
      <c r="L45" s="292"/>
      <c r="M45" s="335"/>
      <c r="N45" s="335"/>
      <c r="O45" s="351"/>
      <c r="P45" s="352"/>
      <c r="Q45" s="353"/>
      <c r="R45" s="354"/>
      <c r="S45" s="352"/>
      <c r="T45" s="353"/>
      <c r="U45" s="325" t="s">
        <v>808</v>
      </c>
      <c r="V45" s="326">
        <v>880</v>
      </c>
      <c r="W45" s="353"/>
    </row>
    <row r="46" spans="1:23" ht="22.5" x14ac:dyDescent="0.25">
      <c r="A46" s="636">
        <v>8</v>
      </c>
      <c r="B46" s="636" t="s">
        <v>611</v>
      </c>
      <c r="C46" s="287" t="s">
        <v>804</v>
      </c>
      <c r="D46" s="306">
        <f>E46-D47</f>
        <v>33200</v>
      </c>
      <c r="E46" s="639">
        <f>Q46*(1+$D$4)</f>
        <v>33920</v>
      </c>
      <c r="F46" s="288" t="s">
        <v>804</v>
      </c>
      <c r="G46" s="307">
        <f>H46-G47</f>
        <v>33920</v>
      </c>
      <c r="H46" s="642">
        <f>T46*(1+$D$4)</f>
        <v>41600</v>
      </c>
      <c r="I46" s="289" t="s">
        <v>804</v>
      </c>
      <c r="J46" s="308">
        <f>K46-J47-J48</f>
        <v>33920</v>
      </c>
      <c r="K46" s="645">
        <f>W46*(1+$D$4)</f>
        <v>44640</v>
      </c>
      <c r="L46" s="292"/>
      <c r="M46" s="347">
        <v>8</v>
      </c>
      <c r="N46" s="347" t="s">
        <v>611</v>
      </c>
      <c r="O46" s="287" t="s">
        <v>804</v>
      </c>
      <c r="P46" s="321">
        <v>33200</v>
      </c>
      <c r="Q46" s="348">
        <v>33920</v>
      </c>
      <c r="R46" s="322" t="s">
        <v>804</v>
      </c>
      <c r="S46" s="321">
        <v>33920</v>
      </c>
      <c r="T46" s="348">
        <v>41600</v>
      </c>
      <c r="U46" s="323" t="s">
        <v>804</v>
      </c>
      <c r="V46" s="326">
        <v>33920</v>
      </c>
      <c r="W46" s="348">
        <v>44640</v>
      </c>
    </row>
    <row r="47" spans="1:23" ht="22.5" customHeight="1" x14ac:dyDescent="0.25">
      <c r="A47" s="637"/>
      <c r="B47" s="637"/>
      <c r="C47" s="648" t="s">
        <v>813</v>
      </c>
      <c r="D47" s="650">
        <f>P47*(1+$D$4)</f>
        <v>720</v>
      </c>
      <c r="E47" s="640"/>
      <c r="F47" s="652" t="s">
        <v>806</v>
      </c>
      <c r="G47" s="654">
        <f>S47*(1+$D$4)</f>
        <v>7680</v>
      </c>
      <c r="H47" s="643"/>
      <c r="I47" s="290" t="s">
        <v>807</v>
      </c>
      <c r="J47" s="309">
        <f>V47*(1+$D$4)</f>
        <v>9840</v>
      </c>
      <c r="K47" s="646"/>
      <c r="L47" s="292"/>
      <c r="M47" s="349"/>
      <c r="N47" s="349"/>
      <c r="O47" s="350" t="s">
        <v>813</v>
      </c>
      <c r="P47" s="332">
        <v>720</v>
      </c>
      <c r="Q47" s="333"/>
      <c r="R47" s="334" t="s">
        <v>806</v>
      </c>
      <c r="S47" s="332">
        <v>7680</v>
      </c>
      <c r="T47" s="333"/>
      <c r="U47" s="324" t="s">
        <v>807</v>
      </c>
      <c r="V47" s="326">
        <v>9840</v>
      </c>
      <c r="W47" s="333"/>
    </row>
    <row r="48" spans="1:23" ht="23.25" x14ac:dyDescent="0.25">
      <c r="A48" s="638"/>
      <c r="B48" s="638"/>
      <c r="C48" s="649"/>
      <c r="D48" s="651"/>
      <c r="E48" s="641"/>
      <c r="F48" s="653"/>
      <c r="G48" s="655"/>
      <c r="H48" s="644"/>
      <c r="I48" s="291" t="s">
        <v>808</v>
      </c>
      <c r="J48" s="310">
        <f>V48*(1+$D$4)</f>
        <v>880</v>
      </c>
      <c r="K48" s="647"/>
      <c r="L48" s="292"/>
      <c r="M48" s="335"/>
      <c r="N48" s="335"/>
      <c r="O48" s="351"/>
      <c r="P48" s="352"/>
      <c r="Q48" s="353"/>
      <c r="R48" s="354"/>
      <c r="S48" s="352"/>
      <c r="T48" s="353"/>
      <c r="U48" s="325" t="s">
        <v>808</v>
      </c>
      <c r="V48" s="326">
        <v>880</v>
      </c>
      <c r="W48" s="353"/>
    </row>
    <row r="49" spans="1:23" ht="22.5" x14ac:dyDescent="0.25">
      <c r="A49" s="636">
        <v>9</v>
      </c>
      <c r="B49" s="636" t="s">
        <v>814</v>
      </c>
      <c r="C49" s="287" t="s">
        <v>804</v>
      </c>
      <c r="D49" s="306">
        <f>E49-D50</f>
        <v>36400</v>
      </c>
      <c r="E49" s="639">
        <f>Q49*(1+$D$4)</f>
        <v>37120</v>
      </c>
      <c r="F49" s="288" t="s">
        <v>804</v>
      </c>
      <c r="G49" s="307">
        <f>H49-G50</f>
        <v>37120</v>
      </c>
      <c r="H49" s="642">
        <f>T49*(1+$D$4)</f>
        <v>44800</v>
      </c>
      <c r="I49" s="289" t="s">
        <v>804</v>
      </c>
      <c r="J49" s="308">
        <f>K49-J50-J51</f>
        <v>37120</v>
      </c>
      <c r="K49" s="645">
        <f>W49*(1+$D$4)</f>
        <v>47840</v>
      </c>
      <c r="L49" s="292"/>
      <c r="M49" s="347">
        <v>9</v>
      </c>
      <c r="N49" s="347" t="s">
        <v>814</v>
      </c>
      <c r="O49" s="287" t="s">
        <v>804</v>
      </c>
      <c r="P49" s="321">
        <v>36400</v>
      </c>
      <c r="Q49" s="348">
        <v>37120</v>
      </c>
      <c r="R49" s="322" t="s">
        <v>804</v>
      </c>
      <c r="S49" s="321">
        <v>37120</v>
      </c>
      <c r="T49" s="348">
        <v>44800</v>
      </c>
      <c r="U49" s="323" t="s">
        <v>804</v>
      </c>
      <c r="V49" s="326">
        <v>37120</v>
      </c>
      <c r="W49" s="348">
        <v>47840</v>
      </c>
    </row>
    <row r="50" spans="1:23" ht="22.5" customHeight="1" x14ac:dyDescent="0.25">
      <c r="A50" s="637"/>
      <c r="B50" s="637"/>
      <c r="C50" s="648" t="s">
        <v>815</v>
      </c>
      <c r="D50" s="650">
        <f>P50*(1+$D$4)</f>
        <v>720</v>
      </c>
      <c r="E50" s="640"/>
      <c r="F50" s="652" t="s">
        <v>806</v>
      </c>
      <c r="G50" s="654">
        <f>S50*(1+$D$4)</f>
        <v>7680</v>
      </c>
      <c r="H50" s="643"/>
      <c r="I50" s="290" t="s">
        <v>807</v>
      </c>
      <c r="J50" s="309">
        <f>V50*(1+$D$4)</f>
        <v>9840</v>
      </c>
      <c r="K50" s="646"/>
      <c r="L50" s="292"/>
      <c r="M50" s="349"/>
      <c r="N50" s="349"/>
      <c r="O50" s="350" t="s">
        <v>815</v>
      </c>
      <c r="P50" s="332">
        <v>720</v>
      </c>
      <c r="Q50" s="333"/>
      <c r="R50" s="334" t="s">
        <v>806</v>
      </c>
      <c r="S50" s="332">
        <v>7680</v>
      </c>
      <c r="T50" s="333"/>
      <c r="U50" s="324" t="s">
        <v>807</v>
      </c>
      <c r="V50" s="326">
        <v>9840</v>
      </c>
      <c r="W50" s="333"/>
    </row>
    <row r="51" spans="1:23" ht="23.25" x14ac:dyDescent="0.25">
      <c r="A51" s="638"/>
      <c r="B51" s="638"/>
      <c r="C51" s="649"/>
      <c r="D51" s="651"/>
      <c r="E51" s="641"/>
      <c r="F51" s="653"/>
      <c r="G51" s="655"/>
      <c r="H51" s="644"/>
      <c r="I51" s="291" t="s">
        <v>808</v>
      </c>
      <c r="J51" s="310">
        <f>V51*(1+$D$4)</f>
        <v>880</v>
      </c>
      <c r="K51" s="647"/>
      <c r="L51" s="292"/>
      <c r="M51" s="335"/>
      <c r="N51" s="335"/>
      <c r="O51" s="351"/>
      <c r="P51" s="352"/>
      <c r="Q51" s="353"/>
      <c r="R51" s="354"/>
      <c r="S51" s="352"/>
      <c r="T51" s="353"/>
      <c r="U51" s="325" t="s">
        <v>808</v>
      </c>
      <c r="V51" s="326">
        <v>880</v>
      </c>
      <c r="W51" s="353"/>
    </row>
    <row r="52" spans="1:23" ht="22.5" x14ac:dyDescent="0.25">
      <c r="A52" s="636">
        <v>10</v>
      </c>
      <c r="B52" s="636" t="s">
        <v>591</v>
      </c>
      <c r="C52" s="287" t="s">
        <v>804</v>
      </c>
      <c r="D52" s="306">
        <f>E52-D53</f>
        <v>36560</v>
      </c>
      <c r="E52" s="639">
        <f>Q52*(1+$D$4)</f>
        <v>37280</v>
      </c>
      <c r="F52" s="288" t="s">
        <v>804</v>
      </c>
      <c r="G52" s="307">
        <f>H52-G53</f>
        <v>37280</v>
      </c>
      <c r="H52" s="642">
        <f>T52*(1+$D$4)</f>
        <v>44960</v>
      </c>
      <c r="I52" s="289" t="s">
        <v>804</v>
      </c>
      <c r="J52" s="308">
        <f>K52-J53-J54</f>
        <v>37280</v>
      </c>
      <c r="K52" s="645">
        <f>W52*(1+$D$4)</f>
        <v>48000</v>
      </c>
      <c r="L52" s="292"/>
      <c r="M52" s="347">
        <v>10</v>
      </c>
      <c r="N52" s="347" t="s">
        <v>591</v>
      </c>
      <c r="O52" s="287" t="s">
        <v>804</v>
      </c>
      <c r="P52" s="321">
        <v>36560</v>
      </c>
      <c r="Q52" s="348">
        <v>37280</v>
      </c>
      <c r="R52" s="322" t="s">
        <v>804</v>
      </c>
      <c r="S52" s="321">
        <v>37280</v>
      </c>
      <c r="T52" s="348">
        <v>44960</v>
      </c>
      <c r="U52" s="323" t="s">
        <v>804</v>
      </c>
      <c r="V52" s="326">
        <v>37280</v>
      </c>
      <c r="W52" s="348">
        <v>48000</v>
      </c>
    </row>
    <row r="53" spans="1:23" ht="22.5" customHeight="1" x14ac:dyDescent="0.25">
      <c r="A53" s="637"/>
      <c r="B53" s="637"/>
      <c r="C53" s="648" t="s">
        <v>816</v>
      </c>
      <c r="D53" s="650">
        <f>P53*(1+$D$4)</f>
        <v>720</v>
      </c>
      <c r="E53" s="640"/>
      <c r="F53" s="652" t="s">
        <v>806</v>
      </c>
      <c r="G53" s="654">
        <f>S53*(1+$D$4)</f>
        <v>7680</v>
      </c>
      <c r="H53" s="643"/>
      <c r="I53" s="290" t="s">
        <v>807</v>
      </c>
      <c r="J53" s="309">
        <f>V53*(1+$D$4)</f>
        <v>9840</v>
      </c>
      <c r="K53" s="646"/>
      <c r="L53" s="292"/>
      <c r="M53" s="349"/>
      <c r="N53" s="349"/>
      <c r="O53" s="350" t="s">
        <v>816</v>
      </c>
      <c r="P53" s="332">
        <v>720</v>
      </c>
      <c r="Q53" s="333"/>
      <c r="R53" s="334" t="s">
        <v>806</v>
      </c>
      <c r="S53" s="332">
        <v>7680</v>
      </c>
      <c r="T53" s="333"/>
      <c r="U53" s="324" t="s">
        <v>807</v>
      </c>
      <c r="V53" s="326">
        <v>9840</v>
      </c>
      <c r="W53" s="333"/>
    </row>
    <row r="54" spans="1:23" ht="23.25" x14ac:dyDescent="0.25">
      <c r="A54" s="638"/>
      <c r="B54" s="638"/>
      <c r="C54" s="649"/>
      <c r="D54" s="651"/>
      <c r="E54" s="641"/>
      <c r="F54" s="653"/>
      <c r="G54" s="655"/>
      <c r="H54" s="644"/>
      <c r="I54" s="291" t="s">
        <v>808</v>
      </c>
      <c r="J54" s="310">
        <f>V54*(1+$D$4)</f>
        <v>880</v>
      </c>
      <c r="K54" s="647"/>
      <c r="L54" s="292"/>
      <c r="M54" s="335"/>
      <c r="N54" s="335"/>
      <c r="O54" s="351"/>
      <c r="P54" s="352"/>
      <c r="Q54" s="353"/>
      <c r="R54" s="354"/>
      <c r="S54" s="352"/>
      <c r="T54" s="353"/>
      <c r="U54" s="325" t="s">
        <v>808</v>
      </c>
      <c r="V54" s="326">
        <v>880</v>
      </c>
      <c r="W54" s="353"/>
    </row>
    <row r="55" spans="1:23" ht="22.5" x14ac:dyDescent="0.25">
      <c r="A55" s="636">
        <v>11</v>
      </c>
      <c r="B55" s="636" t="s">
        <v>594</v>
      </c>
      <c r="C55" s="287" t="s">
        <v>804</v>
      </c>
      <c r="D55" s="306">
        <f>E55-D56</f>
        <v>37840</v>
      </c>
      <c r="E55" s="639">
        <f>Q55*(1+$D$4)</f>
        <v>38560</v>
      </c>
      <c r="F55" s="288" t="s">
        <v>804</v>
      </c>
      <c r="G55" s="307">
        <f>H55-G56</f>
        <v>38560</v>
      </c>
      <c r="H55" s="642">
        <f>T55*(1+$D$4)</f>
        <v>46240</v>
      </c>
      <c r="I55" s="289" t="s">
        <v>804</v>
      </c>
      <c r="J55" s="308">
        <f>K55-J56-J57</f>
        <v>38560</v>
      </c>
      <c r="K55" s="645">
        <f>W55*(1+$D$4)</f>
        <v>49280</v>
      </c>
      <c r="L55" s="292"/>
      <c r="M55" s="347">
        <v>11</v>
      </c>
      <c r="N55" s="347" t="s">
        <v>594</v>
      </c>
      <c r="O55" s="287" t="s">
        <v>804</v>
      </c>
      <c r="P55" s="321">
        <v>37840</v>
      </c>
      <c r="Q55" s="348">
        <v>38560</v>
      </c>
      <c r="R55" s="322" t="s">
        <v>804</v>
      </c>
      <c r="S55" s="321">
        <v>38560</v>
      </c>
      <c r="T55" s="348">
        <v>46240</v>
      </c>
      <c r="U55" s="323" t="s">
        <v>804</v>
      </c>
      <c r="V55" s="326">
        <v>38560</v>
      </c>
      <c r="W55" s="348">
        <v>49280</v>
      </c>
    </row>
    <row r="56" spans="1:23" ht="22.5" customHeight="1" x14ac:dyDescent="0.25">
      <c r="A56" s="637"/>
      <c r="B56" s="637"/>
      <c r="C56" s="648" t="s">
        <v>817</v>
      </c>
      <c r="D56" s="650">
        <f>P56*(1+$D$4)</f>
        <v>720</v>
      </c>
      <c r="E56" s="640"/>
      <c r="F56" s="652" t="s">
        <v>806</v>
      </c>
      <c r="G56" s="654">
        <f>S56*(1+$D$4)</f>
        <v>7680</v>
      </c>
      <c r="H56" s="643"/>
      <c r="I56" s="290" t="s">
        <v>807</v>
      </c>
      <c r="J56" s="309">
        <f>V56*(1+$D$4)</f>
        <v>9840</v>
      </c>
      <c r="K56" s="646"/>
      <c r="L56" s="292"/>
      <c r="M56" s="349"/>
      <c r="N56" s="349"/>
      <c r="O56" s="350" t="s">
        <v>817</v>
      </c>
      <c r="P56" s="332">
        <v>720</v>
      </c>
      <c r="Q56" s="333"/>
      <c r="R56" s="334" t="s">
        <v>806</v>
      </c>
      <c r="S56" s="332">
        <v>7680</v>
      </c>
      <c r="T56" s="333"/>
      <c r="U56" s="324" t="s">
        <v>807</v>
      </c>
      <c r="V56" s="326">
        <v>9840</v>
      </c>
      <c r="W56" s="333"/>
    </row>
    <row r="57" spans="1:23" ht="23.25" x14ac:dyDescent="0.25">
      <c r="A57" s="638"/>
      <c r="B57" s="638"/>
      <c r="C57" s="649"/>
      <c r="D57" s="651"/>
      <c r="E57" s="641"/>
      <c r="F57" s="653"/>
      <c r="G57" s="655"/>
      <c r="H57" s="644"/>
      <c r="I57" s="291" t="s">
        <v>808</v>
      </c>
      <c r="J57" s="310">
        <f>V57*(1+$D$4)</f>
        <v>880</v>
      </c>
      <c r="K57" s="647"/>
      <c r="L57" s="292"/>
      <c r="M57" s="335"/>
      <c r="N57" s="335"/>
      <c r="O57" s="351"/>
      <c r="P57" s="352"/>
      <c r="Q57" s="353"/>
      <c r="R57" s="354"/>
      <c r="S57" s="352"/>
      <c r="T57" s="353"/>
      <c r="U57" s="325" t="s">
        <v>808</v>
      </c>
      <c r="V57" s="326">
        <v>880</v>
      </c>
      <c r="W57" s="353"/>
    </row>
    <row r="58" spans="1:23" ht="22.5" x14ac:dyDescent="0.25">
      <c r="A58" s="636">
        <v>12</v>
      </c>
      <c r="B58" s="636" t="s">
        <v>818</v>
      </c>
      <c r="C58" s="287" t="s">
        <v>819</v>
      </c>
      <c r="D58" s="306">
        <f>E58-D59</f>
        <v>55040</v>
      </c>
      <c r="E58" s="639">
        <f>Q58*(1+$D$4)</f>
        <v>55760</v>
      </c>
      <c r="F58" s="288" t="s">
        <v>819</v>
      </c>
      <c r="G58" s="307">
        <f>H58-G59</f>
        <v>55760</v>
      </c>
      <c r="H58" s="642">
        <f>T58*(1+$D$4)</f>
        <v>64320</v>
      </c>
      <c r="I58" s="289" t="s">
        <v>819</v>
      </c>
      <c r="J58" s="308">
        <f>K58-J59-J60</f>
        <v>55760</v>
      </c>
      <c r="K58" s="645">
        <f>W58*(1+$D$4)</f>
        <v>67840</v>
      </c>
      <c r="L58" s="292"/>
      <c r="M58" s="347">
        <v>12</v>
      </c>
      <c r="N58" s="347" t="s">
        <v>818</v>
      </c>
      <c r="O58" s="287" t="s">
        <v>819</v>
      </c>
      <c r="P58" s="321">
        <v>55040</v>
      </c>
      <c r="Q58" s="348">
        <v>55760</v>
      </c>
      <c r="R58" s="322" t="s">
        <v>819</v>
      </c>
      <c r="S58" s="321">
        <v>55760</v>
      </c>
      <c r="T58" s="348">
        <v>64320</v>
      </c>
      <c r="U58" s="323" t="s">
        <v>819</v>
      </c>
      <c r="V58" s="326">
        <v>55760</v>
      </c>
      <c r="W58" s="348">
        <v>67840</v>
      </c>
    </row>
    <row r="59" spans="1:23" ht="22.5" customHeight="1" x14ac:dyDescent="0.25">
      <c r="A59" s="637"/>
      <c r="B59" s="637"/>
      <c r="C59" s="648" t="s">
        <v>820</v>
      </c>
      <c r="D59" s="650">
        <f>P59*(1+$D$4)</f>
        <v>720</v>
      </c>
      <c r="E59" s="640"/>
      <c r="F59" s="652" t="s">
        <v>821</v>
      </c>
      <c r="G59" s="654">
        <f>S59*(1+$D$4)</f>
        <v>8560</v>
      </c>
      <c r="H59" s="643"/>
      <c r="I59" s="290" t="s">
        <v>822</v>
      </c>
      <c r="J59" s="309">
        <f>V59*(1+$D$4)</f>
        <v>11200</v>
      </c>
      <c r="K59" s="646"/>
      <c r="L59" s="292"/>
      <c r="M59" s="349"/>
      <c r="N59" s="349"/>
      <c r="O59" s="350" t="s">
        <v>820</v>
      </c>
      <c r="P59" s="332">
        <v>720</v>
      </c>
      <c r="Q59" s="333"/>
      <c r="R59" s="334" t="s">
        <v>821</v>
      </c>
      <c r="S59" s="332">
        <v>8560</v>
      </c>
      <c r="T59" s="333"/>
      <c r="U59" s="324" t="s">
        <v>822</v>
      </c>
      <c r="V59" s="326">
        <v>11200</v>
      </c>
      <c r="W59" s="333"/>
    </row>
    <row r="60" spans="1:23" ht="23.25" x14ac:dyDescent="0.25">
      <c r="A60" s="638"/>
      <c r="B60" s="638"/>
      <c r="C60" s="649"/>
      <c r="D60" s="651"/>
      <c r="E60" s="641"/>
      <c r="F60" s="653"/>
      <c r="G60" s="655"/>
      <c r="H60" s="644"/>
      <c r="I60" s="291" t="s">
        <v>808</v>
      </c>
      <c r="J60" s="310">
        <f>V60*(1+$D$4)</f>
        <v>880</v>
      </c>
      <c r="K60" s="647"/>
      <c r="L60" s="292"/>
      <c r="M60" s="335"/>
      <c r="N60" s="335"/>
      <c r="O60" s="351"/>
      <c r="P60" s="352"/>
      <c r="Q60" s="353"/>
      <c r="R60" s="354"/>
      <c r="S60" s="352"/>
      <c r="T60" s="353"/>
      <c r="U60" s="325" t="s">
        <v>808</v>
      </c>
      <c r="V60" s="326">
        <v>880</v>
      </c>
      <c r="W60" s="353"/>
    </row>
    <row r="61" spans="1:23" ht="22.5" x14ac:dyDescent="0.25">
      <c r="A61" s="636">
        <v>13</v>
      </c>
      <c r="B61" s="636" t="s">
        <v>823</v>
      </c>
      <c r="C61" s="287" t="s">
        <v>819</v>
      </c>
      <c r="D61" s="306">
        <f>E61-D62</f>
        <v>55520</v>
      </c>
      <c r="E61" s="639">
        <f>Q61*(1+$D$4)</f>
        <v>56240</v>
      </c>
      <c r="F61" s="288" t="s">
        <v>819</v>
      </c>
      <c r="G61" s="307">
        <f>H61-G62</f>
        <v>56240</v>
      </c>
      <c r="H61" s="642">
        <f>T61*(1+$D$4)</f>
        <v>64800</v>
      </c>
      <c r="I61" s="289" t="s">
        <v>819</v>
      </c>
      <c r="J61" s="308">
        <f>K61-J62-J63</f>
        <v>56240</v>
      </c>
      <c r="K61" s="645">
        <f>W61*(1+$D$4)</f>
        <v>68320</v>
      </c>
      <c r="L61" s="292"/>
      <c r="M61" s="347">
        <v>13</v>
      </c>
      <c r="N61" s="347" t="s">
        <v>823</v>
      </c>
      <c r="O61" s="287" t="s">
        <v>819</v>
      </c>
      <c r="P61" s="321">
        <v>55520</v>
      </c>
      <c r="Q61" s="348">
        <v>56240</v>
      </c>
      <c r="R61" s="322" t="s">
        <v>819</v>
      </c>
      <c r="S61" s="321">
        <v>56240</v>
      </c>
      <c r="T61" s="348">
        <v>64800</v>
      </c>
      <c r="U61" s="323" t="s">
        <v>819</v>
      </c>
      <c r="V61" s="326">
        <v>56240</v>
      </c>
      <c r="W61" s="348">
        <v>68320</v>
      </c>
    </row>
    <row r="62" spans="1:23" ht="22.5" customHeight="1" x14ac:dyDescent="0.25">
      <c r="A62" s="637"/>
      <c r="B62" s="637"/>
      <c r="C62" s="648" t="s">
        <v>820</v>
      </c>
      <c r="D62" s="650">
        <f>P62*(1+$D$4)</f>
        <v>720</v>
      </c>
      <c r="E62" s="640"/>
      <c r="F62" s="652" t="s">
        <v>821</v>
      </c>
      <c r="G62" s="654">
        <f>S62*(1+$D$4)</f>
        <v>8560</v>
      </c>
      <c r="H62" s="643"/>
      <c r="I62" s="290" t="s">
        <v>822</v>
      </c>
      <c r="J62" s="309">
        <f>V62*(1+$D$4)</f>
        <v>11200</v>
      </c>
      <c r="K62" s="646"/>
      <c r="L62" s="292"/>
      <c r="M62" s="349"/>
      <c r="N62" s="349"/>
      <c r="O62" s="350" t="s">
        <v>820</v>
      </c>
      <c r="P62" s="332">
        <v>720</v>
      </c>
      <c r="Q62" s="333"/>
      <c r="R62" s="334" t="s">
        <v>821</v>
      </c>
      <c r="S62" s="332">
        <v>8560</v>
      </c>
      <c r="T62" s="333"/>
      <c r="U62" s="324" t="s">
        <v>822</v>
      </c>
      <c r="V62" s="326">
        <v>11200</v>
      </c>
      <c r="W62" s="333"/>
    </row>
    <row r="63" spans="1:23" ht="23.25" x14ac:dyDescent="0.25">
      <c r="A63" s="638"/>
      <c r="B63" s="638"/>
      <c r="C63" s="649"/>
      <c r="D63" s="651"/>
      <c r="E63" s="641"/>
      <c r="F63" s="653"/>
      <c r="G63" s="655"/>
      <c r="H63" s="644"/>
      <c r="I63" s="291" t="s">
        <v>808</v>
      </c>
      <c r="J63" s="310">
        <f>V63*(1+$D$4)</f>
        <v>880</v>
      </c>
      <c r="K63" s="647"/>
      <c r="L63" s="292"/>
      <c r="M63" s="335"/>
      <c r="N63" s="335"/>
      <c r="O63" s="351"/>
      <c r="P63" s="352"/>
      <c r="Q63" s="353"/>
      <c r="R63" s="354"/>
      <c r="S63" s="352"/>
      <c r="T63" s="353"/>
      <c r="U63" s="325" t="s">
        <v>808</v>
      </c>
      <c r="V63" s="326">
        <v>880</v>
      </c>
      <c r="W63" s="353"/>
    </row>
    <row r="64" spans="1:23" x14ac:dyDescent="0.25">
      <c r="A64" s="293"/>
      <c r="B64" s="293"/>
      <c r="C64" s="293"/>
      <c r="D64" s="293"/>
      <c r="E64" s="293"/>
      <c r="F64" s="293"/>
      <c r="G64" s="293"/>
      <c r="H64" s="293"/>
      <c r="I64" s="293"/>
      <c r="J64" s="293"/>
      <c r="K64" s="292"/>
      <c r="L64" s="292"/>
      <c r="M64" s="293"/>
      <c r="N64" s="293"/>
      <c r="O64" s="293"/>
    </row>
    <row r="65" spans="1:23" x14ac:dyDescent="0.25">
      <c r="A65" s="293"/>
      <c r="B65" s="293"/>
      <c r="C65" s="293"/>
      <c r="D65" s="293"/>
      <c r="E65" s="293"/>
      <c r="F65" s="293"/>
      <c r="G65" s="293"/>
      <c r="H65" s="293"/>
      <c r="I65" s="293"/>
      <c r="J65" s="293"/>
      <c r="K65" s="292"/>
      <c r="L65" s="292"/>
      <c r="M65" s="293"/>
      <c r="N65" s="293"/>
      <c r="O65" s="293"/>
    </row>
    <row r="66" spans="1:23" x14ac:dyDescent="0.25">
      <c r="A66" s="624" t="s">
        <v>824</v>
      </c>
      <c r="B66" s="624"/>
      <c r="C66" s="624"/>
      <c r="D66" s="624"/>
      <c r="E66" s="624"/>
      <c r="F66" s="624"/>
      <c r="G66" s="624"/>
      <c r="H66" s="624"/>
      <c r="I66" s="624"/>
      <c r="J66" s="624"/>
      <c r="K66" s="624"/>
      <c r="L66" s="292"/>
      <c r="M66" s="293"/>
      <c r="N66" s="293"/>
      <c r="O66" s="293"/>
    </row>
    <row r="67" spans="1:23" ht="15.75" x14ac:dyDescent="0.25">
      <c r="A67" s="656" t="s">
        <v>825</v>
      </c>
      <c r="B67" s="656"/>
      <c r="C67" s="656"/>
      <c r="D67" s="656"/>
      <c r="E67" s="283"/>
      <c r="L67" s="292"/>
      <c r="M67" s="293"/>
      <c r="N67" s="293"/>
      <c r="O67" s="293"/>
    </row>
    <row r="68" spans="1:23" ht="21" x14ac:dyDescent="0.25">
      <c r="A68" s="626" t="s">
        <v>826</v>
      </c>
      <c r="B68" s="627"/>
      <c r="C68" s="627"/>
      <c r="D68" s="627"/>
      <c r="E68" s="627"/>
      <c r="F68" s="627"/>
      <c r="G68" s="627"/>
      <c r="H68" s="627"/>
      <c r="I68" s="627"/>
      <c r="J68" s="627"/>
      <c r="K68" s="628"/>
      <c r="L68" s="292"/>
      <c r="M68" s="293"/>
      <c r="N68" s="293"/>
      <c r="O68" s="293"/>
    </row>
    <row r="69" spans="1:23" ht="15.75" customHeight="1" x14ac:dyDescent="0.25">
      <c r="A69" s="629" t="s">
        <v>620</v>
      </c>
      <c r="B69" s="629" t="s">
        <v>634</v>
      </c>
      <c r="C69" s="631" t="s">
        <v>798</v>
      </c>
      <c r="D69" s="632"/>
      <c r="E69" s="633"/>
      <c r="F69" s="634" t="s">
        <v>799</v>
      </c>
      <c r="G69" s="634"/>
      <c r="H69" s="634"/>
      <c r="I69" s="635" t="s">
        <v>800</v>
      </c>
      <c r="J69" s="635"/>
      <c r="K69" s="635"/>
      <c r="L69" s="292"/>
      <c r="M69" s="355" t="s">
        <v>620</v>
      </c>
      <c r="N69" s="355" t="s">
        <v>634</v>
      </c>
      <c r="O69" s="356" t="s">
        <v>798</v>
      </c>
      <c r="P69" s="357"/>
      <c r="Q69" s="358"/>
      <c r="R69" s="359" t="s">
        <v>831</v>
      </c>
      <c r="S69" s="360"/>
      <c r="T69" s="361"/>
      <c r="U69" s="362" t="s">
        <v>832</v>
      </c>
      <c r="V69" s="363"/>
      <c r="W69" s="364"/>
    </row>
    <row r="70" spans="1:23" ht="25.5" x14ac:dyDescent="0.25">
      <c r="A70" s="630"/>
      <c r="B70" s="630"/>
      <c r="C70" s="284" t="s">
        <v>565</v>
      </c>
      <c r="D70" s="284" t="s">
        <v>801</v>
      </c>
      <c r="E70" s="284" t="s">
        <v>802</v>
      </c>
      <c r="F70" s="285" t="s">
        <v>565</v>
      </c>
      <c r="G70" s="285" t="s">
        <v>801</v>
      </c>
      <c r="H70" s="285" t="s">
        <v>802</v>
      </c>
      <c r="I70" s="286" t="s">
        <v>565</v>
      </c>
      <c r="J70" s="286" t="s">
        <v>801</v>
      </c>
      <c r="K70" s="286" t="s">
        <v>802</v>
      </c>
      <c r="L70" s="292"/>
      <c r="M70" s="346"/>
      <c r="N70" s="346"/>
      <c r="O70" s="284" t="s">
        <v>565</v>
      </c>
      <c r="P70" s="284" t="s">
        <v>801</v>
      </c>
      <c r="Q70" s="284" t="s">
        <v>802</v>
      </c>
      <c r="R70" s="285" t="s">
        <v>565</v>
      </c>
      <c r="S70" s="285" t="s">
        <v>801</v>
      </c>
      <c r="T70" s="285" t="s">
        <v>802</v>
      </c>
      <c r="U70" s="286" t="s">
        <v>565</v>
      </c>
      <c r="V70" s="286" t="s">
        <v>801</v>
      </c>
      <c r="W70" s="286" t="s">
        <v>802</v>
      </c>
    </row>
    <row r="71" spans="1:23" ht="22.5" x14ac:dyDescent="0.25">
      <c r="A71" s="636">
        <v>1</v>
      </c>
      <c r="B71" s="636" t="s">
        <v>803</v>
      </c>
      <c r="C71" s="287" t="s">
        <v>804</v>
      </c>
      <c r="D71" s="306">
        <f>E71-D72</f>
        <v>30240</v>
      </c>
      <c r="E71" s="639">
        <f>Q71*(1+$D$4)</f>
        <v>30960</v>
      </c>
      <c r="F71" s="288" t="s">
        <v>804</v>
      </c>
      <c r="G71" s="307">
        <f>E71</f>
        <v>30960</v>
      </c>
      <c r="H71" s="642">
        <f>G71+G72</f>
        <v>38640</v>
      </c>
      <c r="I71" s="289" t="s">
        <v>804</v>
      </c>
      <c r="J71" s="308">
        <f>G71</f>
        <v>30960</v>
      </c>
      <c r="K71" s="645">
        <f>J71+J72+J73</f>
        <v>41680</v>
      </c>
      <c r="L71" s="292"/>
      <c r="M71" s="347">
        <v>1</v>
      </c>
      <c r="N71" s="347" t="s">
        <v>803</v>
      </c>
      <c r="O71" s="287" t="s">
        <v>804</v>
      </c>
      <c r="P71" s="321">
        <v>30240</v>
      </c>
      <c r="Q71" s="348">
        <v>30960</v>
      </c>
      <c r="R71" s="322" t="s">
        <v>804</v>
      </c>
      <c r="S71" s="321">
        <v>30960</v>
      </c>
      <c r="T71" s="348">
        <v>38640</v>
      </c>
      <c r="U71" s="323" t="s">
        <v>804</v>
      </c>
      <c r="V71" s="326">
        <v>30960</v>
      </c>
      <c r="W71" s="348">
        <v>41680</v>
      </c>
    </row>
    <row r="72" spans="1:23" ht="22.5" customHeight="1" x14ac:dyDescent="0.25">
      <c r="A72" s="637"/>
      <c r="B72" s="637"/>
      <c r="C72" s="648" t="s">
        <v>805</v>
      </c>
      <c r="D72" s="650">
        <f>$D$26</f>
        <v>720</v>
      </c>
      <c r="E72" s="640"/>
      <c r="F72" s="652" t="s">
        <v>806</v>
      </c>
      <c r="G72" s="654">
        <f>$G$26</f>
        <v>7680</v>
      </c>
      <c r="H72" s="643"/>
      <c r="I72" s="290" t="s">
        <v>807</v>
      </c>
      <c r="J72" s="309">
        <f>$J$26</f>
        <v>9840</v>
      </c>
      <c r="K72" s="646"/>
      <c r="L72" s="292"/>
      <c r="M72" s="349"/>
      <c r="N72" s="349"/>
      <c r="O72" s="350" t="s">
        <v>805</v>
      </c>
      <c r="P72" s="332">
        <v>720</v>
      </c>
      <c r="Q72" s="333"/>
      <c r="R72" s="334" t="s">
        <v>806</v>
      </c>
      <c r="S72" s="332">
        <v>7680</v>
      </c>
      <c r="T72" s="333"/>
      <c r="U72" s="324" t="s">
        <v>807</v>
      </c>
      <c r="V72" s="326">
        <v>9840</v>
      </c>
      <c r="W72" s="333"/>
    </row>
    <row r="73" spans="1:23" ht="23.25" x14ac:dyDescent="0.25">
      <c r="A73" s="638"/>
      <c r="B73" s="638"/>
      <c r="C73" s="649"/>
      <c r="D73" s="651"/>
      <c r="E73" s="641"/>
      <c r="F73" s="653"/>
      <c r="G73" s="655"/>
      <c r="H73" s="644"/>
      <c r="I73" s="291" t="s">
        <v>808</v>
      </c>
      <c r="J73" s="311">
        <f>$J$27</f>
        <v>880</v>
      </c>
      <c r="K73" s="647"/>
      <c r="L73" s="292"/>
      <c r="M73" s="335"/>
      <c r="N73" s="335"/>
      <c r="O73" s="351"/>
      <c r="P73" s="352"/>
      <c r="Q73" s="353"/>
      <c r="R73" s="354"/>
      <c r="S73" s="352"/>
      <c r="T73" s="353"/>
      <c r="U73" s="325" t="s">
        <v>808</v>
      </c>
      <c r="V73" s="326">
        <v>880</v>
      </c>
      <c r="W73" s="353"/>
    </row>
    <row r="74" spans="1:23" ht="22.5" x14ac:dyDescent="0.25">
      <c r="A74" s="636">
        <v>2</v>
      </c>
      <c r="B74" s="636" t="s">
        <v>809</v>
      </c>
      <c r="C74" s="287" t="s">
        <v>804</v>
      </c>
      <c r="D74" s="306">
        <f>E74-D75</f>
        <v>30400</v>
      </c>
      <c r="E74" s="639">
        <f>Q74*(1+$D$4)</f>
        <v>31120</v>
      </c>
      <c r="F74" s="288" t="s">
        <v>804</v>
      </c>
      <c r="G74" s="307">
        <f>E74</f>
        <v>31120</v>
      </c>
      <c r="H74" s="642">
        <f>G74+G75</f>
        <v>38800</v>
      </c>
      <c r="I74" s="289" t="s">
        <v>804</v>
      </c>
      <c r="J74" s="308">
        <f>G74</f>
        <v>31120</v>
      </c>
      <c r="K74" s="645">
        <f>J74+J75+J76</f>
        <v>41840</v>
      </c>
      <c r="L74" s="292"/>
      <c r="M74" s="347">
        <v>2</v>
      </c>
      <c r="N74" s="347" t="s">
        <v>809</v>
      </c>
      <c r="O74" s="287" t="s">
        <v>804</v>
      </c>
      <c r="P74" s="321">
        <v>30400</v>
      </c>
      <c r="Q74" s="348">
        <v>31120</v>
      </c>
      <c r="R74" s="322" t="s">
        <v>804</v>
      </c>
      <c r="S74" s="321">
        <v>31120</v>
      </c>
      <c r="T74" s="348">
        <v>38800</v>
      </c>
      <c r="U74" s="323" t="s">
        <v>804</v>
      </c>
      <c r="V74" s="326">
        <v>31120</v>
      </c>
      <c r="W74" s="348">
        <v>41840</v>
      </c>
    </row>
    <row r="75" spans="1:23" ht="22.5" customHeight="1" x14ac:dyDescent="0.25">
      <c r="A75" s="637"/>
      <c r="B75" s="637"/>
      <c r="C75" s="648" t="s">
        <v>805</v>
      </c>
      <c r="D75" s="650">
        <f>$D$26</f>
        <v>720</v>
      </c>
      <c r="E75" s="640"/>
      <c r="F75" s="652" t="s">
        <v>806</v>
      </c>
      <c r="G75" s="654">
        <f>$G$26</f>
        <v>7680</v>
      </c>
      <c r="H75" s="643"/>
      <c r="I75" s="290" t="s">
        <v>807</v>
      </c>
      <c r="J75" s="309">
        <f>$J$26</f>
        <v>9840</v>
      </c>
      <c r="K75" s="646"/>
      <c r="L75" s="292"/>
      <c r="M75" s="349"/>
      <c r="N75" s="349"/>
      <c r="O75" s="350" t="s">
        <v>805</v>
      </c>
      <c r="P75" s="332">
        <v>720</v>
      </c>
      <c r="Q75" s="333"/>
      <c r="R75" s="334" t="s">
        <v>806</v>
      </c>
      <c r="S75" s="332">
        <v>7680</v>
      </c>
      <c r="T75" s="333"/>
      <c r="U75" s="324" t="s">
        <v>807</v>
      </c>
      <c r="V75" s="326">
        <v>9840</v>
      </c>
      <c r="W75" s="333"/>
    </row>
    <row r="76" spans="1:23" ht="23.25" x14ac:dyDescent="0.25">
      <c r="A76" s="638"/>
      <c r="B76" s="638"/>
      <c r="C76" s="649"/>
      <c r="D76" s="651"/>
      <c r="E76" s="641"/>
      <c r="F76" s="653"/>
      <c r="G76" s="655"/>
      <c r="H76" s="644"/>
      <c r="I76" s="291" t="s">
        <v>808</v>
      </c>
      <c r="J76" s="311">
        <f>$J$27</f>
        <v>880</v>
      </c>
      <c r="K76" s="647"/>
      <c r="L76" s="292"/>
      <c r="M76" s="335"/>
      <c r="N76" s="335"/>
      <c r="O76" s="351"/>
      <c r="P76" s="352"/>
      <c r="Q76" s="353"/>
      <c r="R76" s="354"/>
      <c r="S76" s="352"/>
      <c r="T76" s="353"/>
      <c r="U76" s="325" t="s">
        <v>808</v>
      </c>
      <c r="V76" s="326">
        <v>880</v>
      </c>
      <c r="W76" s="353"/>
    </row>
    <row r="77" spans="1:23" ht="22.5" x14ac:dyDescent="0.25">
      <c r="A77" s="636">
        <v>3</v>
      </c>
      <c r="B77" s="636" t="s">
        <v>568</v>
      </c>
      <c r="C77" s="287" t="s">
        <v>804</v>
      </c>
      <c r="D77" s="306">
        <f>E77-D78</f>
        <v>32000</v>
      </c>
      <c r="E77" s="639">
        <f>Q77*(1+$D$4)</f>
        <v>32720</v>
      </c>
      <c r="F77" s="288" t="s">
        <v>804</v>
      </c>
      <c r="G77" s="307">
        <f>E77</f>
        <v>32720</v>
      </c>
      <c r="H77" s="642">
        <f>G77+G78</f>
        <v>40400</v>
      </c>
      <c r="I77" s="289" t="s">
        <v>804</v>
      </c>
      <c r="J77" s="308">
        <f>G77</f>
        <v>32720</v>
      </c>
      <c r="K77" s="645">
        <f>J77+J78+J79</f>
        <v>43440</v>
      </c>
      <c r="L77" s="292"/>
      <c r="M77" s="347">
        <v>3</v>
      </c>
      <c r="N77" s="347" t="s">
        <v>568</v>
      </c>
      <c r="O77" s="287" t="s">
        <v>804</v>
      </c>
      <c r="P77" s="321">
        <v>32000</v>
      </c>
      <c r="Q77" s="348">
        <v>32720</v>
      </c>
      <c r="R77" s="322" t="s">
        <v>804</v>
      </c>
      <c r="S77" s="321">
        <v>32720</v>
      </c>
      <c r="T77" s="348">
        <v>40400</v>
      </c>
      <c r="U77" s="323" t="s">
        <v>804</v>
      </c>
      <c r="V77" s="326">
        <v>32720</v>
      </c>
      <c r="W77" s="348">
        <v>43440</v>
      </c>
    </row>
    <row r="78" spans="1:23" ht="22.5" customHeight="1" x14ac:dyDescent="0.25">
      <c r="A78" s="637"/>
      <c r="B78" s="637"/>
      <c r="C78" s="648" t="s">
        <v>805</v>
      </c>
      <c r="D78" s="650">
        <f>$D$26</f>
        <v>720</v>
      </c>
      <c r="E78" s="640"/>
      <c r="F78" s="652" t="s">
        <v>806</v>
      </c>
      <c r="G78" s="654">
        <f>$G$26</f>
        <v>7680</v>
      </c>
      <c r="H78" s="643"/>
      <c r="I78" s="290" t="s">
        <v>807</v>
      </c>
      <c r="J78" s="309">
        <f>$J$26</f>
        <v>9840</v>
      </c>
      <c r="K78" s="646"/>
      <c r="L78" s="292"/>
      <c r="M78" s="349"/>
      <c r="N78" s="349"/>
      <c r="O78" s="350" t="s">
        <v>805</v>
      </c>
      <c r="P78" s="332">
        <v>720</v>
      </c>
      <c r="Q78" s="333"/>
      <c r="R78" s="334" t="s">
        <v>806</v>
      </c>
      <c r="S78" s="332">
        <v>7680</v>
      </c>
      <c r="T78" s="333"/>
      <c r="U78" s="324" t="s">
        <v>807</v>
      </c>
      <c r="V78" s="326">
        <v>9840</v>
      </c>
      <c r="W78" s="333"/>
    </row>
    <row r="79" spans="1:23" ht="23.25" x14ac:dyDescent="0.25">
      <c r="A79" s="638"/>
      <c r="B79" s="638"/>
      <c r="C79" s="649"/>
      <c r="D79" s="651"/>
      <c r="E79" s="641"/>
      <c r="F79" s="653"/>
      <c r="G79" s="655"/>
      <c r="H79" s="644"/>
      <c r="I79" s="291" t="s">
        <v>808</v>
      </c>
      <c r="J79" s="311">
        <f>$J$27</f>
        <v>880</v>
      </c>
      <c r="K79" s="647"/>
      <c r="L79" s="292"/>
      <c r="M79" s="335"/>
      <c r="N79" s="335"/>
      <c r="O79" s="351"/>
      <c r="P79" s="352"/>
      <c r="Q79" s="353"/>
      <c r="R79" s="354"/>
      <c r="S79" s="352"/>
      <c r="T79" s="353"/>
      <c r="U79" s="325" t="s">
        <v>808</v>
      </c>
      <c r="V79" s="326">
        <v>880</v>
      </c>
      <c r="W79" s="353"/>
    </row>
    <row r="80" spans="1:23" ht="22.5" x14ac:dyDescent="0.25">
      <c r="A80" s="636">
        <v>4</v>
      </c>
      <c r="B80" s="636" t="s">
        <v>573</v>
      </c>
      <c r="C80" s="287" t="s">
        <v>804</v>
      </c>
      <c r="D80" s="306">
        <f>E80-D81</f>
        <v>32000</v>
      </c>
      <c r="E80" s="639">
        <f>Q80*(1+$D$4)</f>
        <v>32720</v>
      </c>
      <c r="F80" s="288" t="s">
        <v>804</v>
      </c>
      <c r="G80" s="307">
        <f>E80</f>
        <v>32720</v>
      </c>
      <c r="H80" s="642">
        <f t="shared" ref="H80" si="0">G80+G81</f>
        <v>40400</v>
      </c>
      <c r="I80" s="289" t="s">
        <v>804</v>
      </c>
      <c r="J80" s="308">
        <f>G80</f>
        <v>32720</v>
      </c>
      <c r="K80" s="645">
        <f>J80+J81+J82</f>
        <v>43440</v>
      </c>
      <c r="L80" s="292"/>
      <c r="M80" s="347">
        <v>4</v>
      </c>
      <c r="N80" s="347" t="s">
        <v>573</v>
      </c>
      <c r="O80" s="287" t="s">
        <v>804</v>
      </c>
      <c r="P80" s="321">
        <v>32000</v>
      </c>
      <c r="Q80" s="348">
        <v>32720</v>
      </c>
      <c r="R80" s="322" t="s">
        <v>804</v>
      </c>
      <c r="S80" s="321">
        <v>32720</v>
      </c>
      <c r="T80" s="348">
        <v>40400</v>
      </c>
      <c r="U80" s="323" t="s">
        <v>804</v>
      </c>
      <c r="V80" s="326">
        <v>32720</v>
      </c>
      <c r="W80" s="348">
        <v>43440</v>
      </c>
    </row>
    <row r="81" spans="1:23" ht="22.5" customHeight="1" x14ac:dyDescent="0.25">
      <c r="A81" s="637"/>
      <c r="B81" s="637"/>
      <c r="C81" s="648" t="s">
        <v>805</v>
      </c>
      <c r="D81" s="650">
        <f>$D$26</f>
        <v>720</v>
      </c>
      <c r="E81" s="640"/>
      <c r="F81" s="652" t="s">
        <v>806</v>
      </c>
      <c r="G81" s="654">
        <f>$G$26</f>
        <v>7680</v>
      </c>
      <c r="H81" s="643"/>
      <c r="I81" s="290" t="s">
        <v>807</v>
      </c>
      <c r="J81" s="309">
        <f>$J$26</f>
        <v>9840</v>
      </c>
      <c r="K81" s="646"/>
      <c r="L81" s="292"/>
      <c r="M81" s="349"/>
      <c r="N81" s="349"/>
      <c r="O81" s="350" t="s">
        <v>805</v>
      </c>
      <c r="P81" s="332">
        <v>720</v>
      </c>
      <c r="Q81" s="333"/>
      <c r="R81" s="334" t="s">
        <v>806</v>
      </c>
      <c r="S81" s="332">
        <v>7680</v>
      </c>
      <c r="T81" s="333"/>
      <c r="U81" s="324" t="s">
        <v>807</v>
      </c>
      <c r="V81" s="326">
        <v>9840</v>
      </c>
      <c r="W81" s="333"/>
    </row>
    <row r="82" spans="1:23" ht="23.25" x14ac:dyDescent="0.25">
      <c r="A82" s="638"/>
      <c r="B82" s="638"/>
      <c r="C82" s="649"/>
      <c r="D82" s="651"/>
      <c r="E82" s="641"/>
      <c r="F82" s="653"/>
      <c r="G82" s="655"/>
      <c r="H82" s="644"/>
      <c r="I82" s="291" t="s">
        <v>808</v>
      </c>
      <c r="J82" s="311">
        <f>$J$27</f>
        <v>880</v>
      </c>
      <c r="K82" s="647"/>
      <c r="L82" s="292"/>
      <c r="M82" s="335"/>
      <c r="N82" s="335"/>
      <c r="O82" s="351"/>
      <c r="P82" s="352"/>
      <c r="Q82" s="353"/>
      <c r="R82" s="354"/>
      <c r="S82" s="352"/>
      <c r="T82" s="353"/>
      <c r="U82" s="325" t="s">
        <v>808</v>
      </c>
      <c r="V82" s="326">
        <v>880</v>
      </c>
      <c r="W82" s="353"/>
    </row>
    <row r="83" spans="1:23" ht="22.5" x14ac:dyDescent="0.25">
      <c r="A83" s="636">
        <v>5</v>
      </c>
      <c r="B83" s="636" t="s">
        <v>576</v>
      </c>
      <c r="C83" s="287" t="s">
        <v>804</v>
      </c>
      <c r="D83" s="306">
        <f>E83-D84</f>
        <v>32480</v>
      </c>
      <c r="E83" s="639">
        <f>Q83*(1+$D$4)</f>
        <v>33200</v>
      </c>
      <c r="F83" s="288" t="s">
        <v>804</v>
      </c>
      <c r="G83" s="307">
        <f>E83</f>
        <v>33200</v>
      </c>
      <c r="H83" s="642">
        <f t="shared" ref="H83" si="1">G83+G84</f>
        <v>40880</v>
      </c>
      <c r="I83" s="289" t="s">
        <v>804</v>
      </c>
      <c r="J83" s="308">
        <f>G83</f>
        <v>33200</v>
      </c>
      <c r="K83" s="645">
        <f>J83+J84+J85</f>
        <v>43920</v>
      </c>
      <c r="L83" s="292"/>
      <c r="M83" s="347">
        <v>5</v>
      </c>
      <c r="N83" s="347" t="s">
        <v>576</v>
      </c>
      <c r="O83" s="287" t="s">
        <v>804</v>
      </c>
      <c r="P83" s="321">
        <v>32480</v>
      </c>
      <c r="Q83" s="348">
        <v>33200</v>
      </c>
      <c r="R83" s="322" t="s">
        <v>804</v>
      </c>
      <c r="S83" s="321">
        <v>33200</v>
      </c>
      <c r="T83" s="348">
        <v>40880</v>
      </c>
      <c r="U83" s="323" t="s">
        <v>804</v>
      </c>
      <c r="V83" s="326">
        <v>33200</v>
      </c>
      <c r="W83" s="348">
        <v>43920</v>
      </c>
    </row>
    <row r="84" spans="1:23" ht="22.5" customHeight="1" x14ac:dyDescent="0.25">
      <c r="A84" s="637"/>
      <c r="B84" s="637"/>
      <c r="C84" s="648" t="s">
        <v>810</v>
      </c>
      <c r="D84" s="650">
        <f>$D$26</f>
        <v>720</v>
      </c>
      <c r="E84" s="640"/>
      <c r="F84" s="652" t="s">
        <v>806</v>
      </c>
      <c r="G84" s="654">
        <f>$G$26</f>
        <v>7680</v>
      </c>
      <c r="H84" s="643"/>
      <c r="I84" s="290" t="s">
        <v>807</v>
      </c>
      <c r="J84" s="309">
        <f>$J$26</f>
        <v>9840</v>
      </c>
      <c r="K84" s="646"/>
      <c r="L84" s="292"/>
      <c r="M84" s="349"/>
      <c r="N84" s="349"/>
      <c r="O84" s="350" t="s">
        <v>810</v>
      </c>
      <c r="P84" s="332">
        <v>720</v>
      </c>
      <c r="Q84" s="333"/>
      <c r="R84" s="334" t="s">
        <v>806</v>
      </c>
      <c r="S84" s="332">
        <v>7680</v>
      </c>
      <c r="T84" s="333"/>
      <c r="U84" s="324" t="s">
        <v>807</v>
      </c>
      <c r="V84" s="326">
        <v>9840</v>
      </c>
      <c r="W84" s="333"/>
    </row>
    <row r="85" spans="1:23" ht="23.25" x14ac:dyDescent="0.25">
      <c r="A85" s="638"/>
      <c r="B85" s="638"/>
      <c r="C85" s="649"/>
      <c r="D85" s="651"/>
      <c r="E85" s="641"/>
      <c r="F85" s="653"/>
      <c r="G85" s="655"/>
      <c r="H85" s="644"/>
      <c r="I85" s="291" t="s">
        <v>808</v>
      </c>
      <c r="J85" s="311">
        <f>$J$27</f>
        <v>880</v>
      </c>
      <c r="K85" s="647"/>
      <c r="L85" s="292"/>
      <c r="M85" s="335"/>
      <c r="N85" s="335"/>
      <c r="O85" s="351"/>
      <c r="P85" s="352"/>
      <c r="Q85" s="353"/>
      <c r="R85" s="354"/>
      <c r="S85" s="352"/>
      <c r="T85" s="353"/>
      <c r="U85" s="325" t="s">
        <v>808</v>
      </c>
      <c r="V85" s="326">
        <v>880</v>
      </c>
      <c r="W85" s="353"/>
    </row>
    <row r="86" spans="1:23" ht="22.5" x14ac:dyDescent="0.25">
      <c r="A86" s="636">
        <v>6</v>
      </c>
      <c r="B86" s="636" t="s">
        <v>605</v>
      </c>
      <c r="C86" s="287" t="s">
        <v>804</v>
      </c>
      <c r="D86" s="306">
        <f>E86-D87</f>
        <v>35040</v>
      </c>
      <c r="E86" s="639">
        <f>Q86*(1+$D$4)</f>
        <v>35760</v>
      </c>
      <c r="F86" s="288" t="s">
        <v>804</v>
      </c>
      <c r="G86" s="307">
        <f>E86</f>
        <v>35760</v>
      </c>
      <c r="H86" s="642">
        <f t="shared" ref="H86" si="2">G86+G87</f>
        <v>43440</v>
      </c>
      <c r="I86" s="289" t="s">
        <v>804</v>
      </c>
      <c r="J86" s="308">
        <f>G86</f>
        <v>35760</v>
      </c>
      <c r="K86" s="645">
        <f>J86+J87+J88</f>
        <v>46480</v>
      </c>
      <c r="L86" s="292"/>
      <c r="M86" s="347">
        <v>6</v>
      </c>
      <c r="N86" s="347" t="s">
        <v>605</v>
      </c>
      <c r="O86" s="287" t="s">
        <v>804</v>
      </c>
      <c r="P86" s="321">
        <v>35040</v>
      </c>
      <c r="Q86" s="348">
        <v>35760</v>
      </c>
      <c r="R86" s="322" t="s">
        <v>804</v>
      </c>
      <c r="S86" s="321">
        <v>35760</v>
      </c>
      <c r="T86" s="348">
        <v>43440</v>
      </c>
      <c r="U86" s="323" t="s">
        <v>804</v>
      </c>
      <c r="V86" s="326">
        <v>35760</v>
      </c>
      <c r="W86" s="348">
        <v>46480</v>
      </c>
    </row>
    <row r="87" spans="1:23" ht="22.5" customHeight="1" x14ac:dyDescent="0.25">
      <c r="A87" s="637"/>
      <c r="B87" s="637"/>
      <c r="C87" s="648" t="s">
        <v>811</v>
      </c>
      <c r="D87" s="650">
        <f>$D$26</f>
        <v>720</v>
      </c>
      <c r="E87" s="640"/>
      <c r="F87" s="652" t="s">
        <v>806</v>
      </c>
      <c r="G87" s="654">
        <f>$G$26</f>
        <v>7680</v>
      </c>
      <c r="H87" s="643"/>
      <c r="I87" s="290" t="s">
        <v>807</v>
      </c>
      <c r="J87" s="309">
        <f>$J$26</f>
        <v>9840</v>
      </c>
      <c r="K87" s="646"/>
      <c r="L87" s="292"/>
      <c r="M87" s="349"/>
      <c r="N87" s="349"/>
      <c r="O87" s="350" t="s">
        <v>811</v>
      </c>
      <c r="P87" s="332">
        <v>720</v>
      </c>
      <c r="Q87" s="333"/>
      <c r="R87" s="334" t="s">
        <v>806</v>
      </c>
      <c r="S87" s="332">
        <v>7680</v>
      </c>
      <c r="T87" s="333"/>
      <c r="U87" s="324" t="s">
        <v>807</v>
      </c>
      <c r="V87" s="326">
        <v>9840</v>
      </c>
      <c r="W87" s="333"/>
    </row>
    <row r="88" spans="1:23" ht="23.25" x14ac:dyDescent="0.25">
      <c r="A88" s="638"/>
      <c r="B88" s="638"/>
      <c r="C88" s="649"/>
      <c r="D88" s="651"/>
      <c r="E88" s="641"/>
      <c r="F88" s="653"/>
      <c r="G88" s="655"/>
      <c r="H88" s="644"/>
      <c r="I88" s="291" t="s">
        <v>808</v>
      </c>
      <c r="J88" s="311">
        <f>$J$27</f>
        <v>880</v>
      </c>
      <c r="K88" s="647"/>
      <c r="L88" s="292"/>
      <c r="M88" s="335"/>
      <c r="N88" s="335"/>
      <c r="O88" s="351"/>
      <c r="P88" s="352"/>
      <c r="Q88" s="353"/>
      <c r="R88" s="354"/>
      <c r="S88" s="352"/>
      <c r="T88" s="353"/>
      <c r="U88" s="325" t="s">
        <v>808</v>
      </c>
      <c r="V88" s="326">
        <v>880</v>
      </c>
      <c r="W88" s="353"/>
    </row>
    <row r="89" spans="1:23" ht="22.5" x14ac:dyDescent="0.25">
      <c r="A89" s="636">
        <v>7</v>
      </c>
      <c r="B89" s="636" t="s">
        <v>608</v>
      </c>
      <c r="C89" s="287" t="s">
        <v>804</v>
      </c>
      <c r="D89" s="306">
        <f>E89-D90</f>
        <v>34720</v>
      </c>
      <c r="E89" s="639">
        <f>Q89*(1+$D$4)</f>
        <v>35440</v>
      </c>
      <c r="F89" s="288" t="s">
        <v>804</v>
      </c>
      <c r="G89" s="307">
        <f>E89</f>
        <v>35440</v>
      </c>
      <c r="H89" s="642">
        <f t="shared" ref="H89" si="3">G89+G90</f>
        <v>43120</v>
      </c>
      <c r="I89" s="289" t="s">
        <v>804</v>
      </c>
      <c r="J89" s="308">
        <f>G89</f>
        <v>35440</v>
      </c>
      <c r="K89" s="645">
        <f>J89+J90+J91</f>
        <v>46160</v>
      </c>
      <c r="L89" s="292"/>
      <c r="M89" s="347">
        <v>7</v>
      </c>
      <c r="N89" s="347" t="s">
        <v>608</v>
      </c>
      <c r="O89" s="287" t="s">
        <v>804</v>
      </c>
      <c r="P89" s="321">
        <v>34720</v>
      </c>
      <c r="Q89" s="348">
        <v>35440</v>
      </c>
      <c r="R89" s="322" t="s">
        <v>804</v>
      </c>
      <c r="S89" s="321">
        <v>35440</v>
      </c>
      <c r="T89" s="348">
        <v>43120</v>
      </c>
      <c r="U89" s="323" t="s">
        <v>804</v>
      </c>
      <c r="V89" s="326">
        <v>35440</v>
      </c>
      <c r="W89" s="348">
        <v>46160</v>
      </c>
    </row>
    <row r="90" spans="1:23" ht="22.5" customHeight="1" x14ac:dyDescent="0.25">
      <c r="A90" s="637"/>
      <c r="B90" s="637"/>
      <c r="C90" s="648" t="s">
        <v>812</v>
      </c>
      <c r="D90" s="650">
        <f>$D$26</f>
        <v>720</v>
      </c>
      <c r="E90" s="640"/>
      <c r="F90" s="652" t="s">
        <v>806</v>
      </c>
      <c r="G90" s="654">
        <f>$G$26</f>
        <v>7680</v>
      </c>
      <c r="H90" s="643"/>
      <c r="I90" s="290" t="s">
        <v>807</v>
      </c>
      <c r="J90" s="309">
        <f>$J$26</f>
        <v>9840</v>
      </c>
      <c r="K90" s="646"/>
      <c r="L90" s="292"/>
      <c r="M90" s="349"/>
      <c r="N90" s="349"/>
      <c r="O90" s="350" t="s">
        <v>812</v>
      </c>
      <c r="P90" s="332">
        <v>720</v>
      </c>
      <c r="Q90" s="333"/>
      <c r="R90" s="334" t="s">
        <v>806</v>
      </c>
      <c r="S90" s="332">
        <v>7680</v>
      </c>
      <c r="T90" s="333"/>
      <c r="U90" s="324" t="s">
        <v>807</v>
      </c>
      <c r="V90" s="326">
        <v>9840</v>
      </c>
      <c r="W90" s="333"/>
    </row>
    <row r="91" spans="1:23" ht="23.25" x14ac:dyDescent="0.25">
      <c r="A91" s="638"/>
      <c r="B91" s="638"/>
      <c r="C91" s="649"/>
      <c r="D91" s="651"/>
      <c r="E91" s="641"/>
      <c r="F91" s="653"/>
      <c r="G91" s="655"/>
      <c r="H91" s="644"/>
      <c r="I91" s="291" t="s">
        <v>808</v>
      </c>
      <c r="J91" s="311">
        <f>$J$27</f>
        <v>880</v>
      </c>
      <c r="K91" s="647"/>
      <c r="L91" s="292"/>
      <c r="M91" s="335"/>
      <c r="N91" s="335"/>
      <c r="O91" s="351"/>
      <c r="P91" s="352"/>
      <c r="Q91" s="353"/>
      <c r="R91" s="354"/>
      <c r="S91" s="352"/>
      <c r="T91" s="353"/>
      <c r="U91" s="325" t="s">
        <v>808</v>
      </c>
      <c r="V91" s="326">
        <v>880</v>
      </c>
      <c r="W91" s="353"/>
    </row>
    <row r="92" spans="1:23" ht="22.5" x14ac:dyDescent="0.25">
      <c r="A92" s="636">
        <v>8</v>
      </c>
      <c r="B92" s="636" t="s">
        <v>611</v>
      </c>
      <c r="C92" s="287" t="s">
        <v>804</v>
      </c>
      <c r="D92" s="306">
        <f>E92-D93</f>
        <v>36880</v>
      </c>
      <c r="E92" s="639">
        <f>Q92*(1+$D$4)</f>
        <v>37600</v>
      </c>
      <c r="F92" s="288" t="s">
        <v>804</v>
      </c>
      <c r="G92" s="307">
        <f>E92</f>
        <v>37600</v>
      </c>
      <c r="H92" s="642">
        <f t="shared" ref="H92" si="4">G92+G93</f>
        <v>45280</v>
      </c>
      <c r="I92" s="289" t="s">
        <v>804</v>
      </c>
      <c r="J92" s="308">
        <f>G92</f>
        <v>37600</v>
      </c>
      <c r="K92" s="645">
        <f>J92+J93+J94</f>
        <v>48320</v>
      </c>
      <c r="L92" s="292"/>
      <c r="M92" s="347">
        <v>8</v>
      </c>
      <c r="N92" s="347" t="s">
        <v>611</v>
      </c>
      <c r="O92" s="287" t="s">
        <v>804</v>
      </c>
      <c r="P92" s="321">
        <v>36880</v>
      </c>
      <c r="Q92" s="348">
        <v>37600</v>
      </c>
      <c r="R92" s="322" t="s">
        <v>804</v>
      </c>
      <c r="S92" s="321">
        <v>37600</v>
      </c>
      <c r="T92" s="348">
        <v>45280</v>
      </c>
      <c r="U92" s="323" t="s">
        <v>804</v>
      </c>
      <c r="V92" s="326">
        <v>37600</v>
      </c>
      <c r="W92" s="348">
        <v>48320</v>
      </c>
    </row>
    <row r="93" spans="1:23" ht="22.5" customHeight="1" x14ac:dyDescent="0.25">
      <c r="A93" s="637"/>
      <c r="B93" s="637"/>
      <c r="C93" s="648" t="s">
        <v>813</v>
      </c>
      <c r="D93" s="650">
        <f>$D$26</f>
        <v>720</v>
      </c>
      <c r="E93" s="640"/>
      <c r="F93" s="652" t="s">
        <v>806</v>
      </c>
      <c r="G93" s="654">
        <f>$G$26</f>
        <v>7680</v>
      </c>
      <c r="H93" s="643"/>
      <c r="I93" s="290" t="s">
        <v>807</v>
      </c>
      <c r="J93" s="309">
        <f>$J$26</f>
        <v>9840</v>
      </c>
      <c r="K93" s="646"/>
      <c r="L93" s="292"/>
      <c r="M93" s="349"/>
      <c r="N93" s="349"/>
      <c r="O93" s="350" t="s">
        <v>813</v>
      </c>
      <c r="P93" s="332">
        <v>720</v>
      </c>
      <c r="Q93" s="333"/>
      <c r="R93" s="334" t="s">
        <v>806</v>
      </c>
      <c r="S93" s="332">
        <v>7680</v>
      </c>
      <c r="T93" s="333"/>
      <c r="U93" s="324" t="s">
        <v>807</v>
      </c>
      <c r="V93" s="326">
        <v>9840</v>
      </c>
      <c r="W93" s="333"/>
    </row>
    <row r="94" spans="1:23" ht="23.25" x14ac:dyDescent="0.25">
      <c r="A94" s="638"/>
      <c r="B94" s="638"/>
      <c r="C94" s="649"/>
      <c r="D94" s="651"/>
      <c r="E94" s="641"/>
      <c r="F94" s="653"/>
      <c r="G94" s="655"/>
      <c r="H94" s="644"/>
      <c r="I94" s="291" t="s">
        <v>808</v>
      </c>
      <c r="J94" s="311">
        <f>$J$27</f>
        <v>880</v>
      </c>
      <c r="K94" s="647"/>
      <c r="L94" s="292"/>
      <c r="M94" s="335"/>
      <c r="N94" s="335"/>
      <c r="O94" s="351"/>
      <c r="P94" s="352"/>
      <c r="Q94" s="353"/>
      <c r="R94" s="354"/>
      <c r="S94" s="352"/>
      <c r="T94" s="353"/>
      <c r="U94" s="325" t="s">
        <v>808</v>
      </c>
      <c r="V94" s="326">
        <v>880</v>
      </c>
      <c r="W94" s="353"/>
    </row>
    <row r="95" spans="1:23" ht="22.5" x14ac:dyDescent="0.25">
      <c r="A95" s="636">
        <v>9</v>
      </c>
      <c r="B95" s="636" t="s">
        <v>814</v>
      </c>
      <c r="C95" s="287" t="s">
        <v>804</v>
      </c>
      <c r="D95" s="306">
        <f>E95-D96</f>
        <v>39040</v>
      </c>
      <c r="E95" s="639">
        <f>Q95*(1+$D$4)</f>
        <v>39760</v>
      </c>
      <c r="F95" s="288" t="s">
        <v>804</v>
      </c>
      <c r="G95" s="307">
        <f>E95</f>
        <v>39760</v>
      </c>
      <c r="H95" s="642">
        <f t="shared" ref="H95" si="5">G95+G96</f>
        <v>47440</v>
      </c>
      <c r="I95" s="289" t="s">
        <v>804</v>
      </c>
      <c r="J95" s="308">
        <f>G95</f>
        <v>39760</v>
      </c>
      <c r="K95" s="645">
        <f>J95+J96+J97</f>
        <v>50480</v>
      </c>
      <c r="L95" s="292"/>
      <c r="M95" s="347">
        <v>9</v>
      </c>
      <c r="N95" s="347" t="s">
        <v>814</v>
      </c>
      <c r="O95" s="287" t="s">
        <v>804</v>
      </c>
      <c r="P95" s="321">
        <v>39040</v>
      </c>
      <c r="Q95" s="348">
        <v>39760</v>
      </c>
      <c r="R95" s="322" t="s">
        <v>804</v>
      </c>
      <c r="S95" s="321">
        <v>39760</v>
      </c>
      <c r="T95" s="348">
        <v>47440</v>
      </c>
      <c r="U95" s="323" t="s">
        <v>804</v>
      </c>
      <c r="V95" s="326">
        <v>39760</v>
      </c>
      <c r="W95" s="348">
        <v>50480</v>
      </c>
    </row>
    <row r="96" spans="1:23" ht="22.5" customHeight="1" x14ac:dyDescent="0.25">
      <c r="A96" s="637"/>
      <c r="B96" s="637"/>
      <c r="C96" s="648" t="s">
        <v>815</v>
      </c>
      <c r="D96" s="650">
        <f>$D$26</f>
        <v>720</v>
      </c>
      <c r="E96" s="640"/>
      <c r="F96" s="652" t="s">
        <v>806</v>
      </c>
      <c r="G96" s="654">
        <f>$G$26</f>
        <v>7680</v>
      </c>
      <c r="H96" s="643"/>
      <c r="I96" s="290" t="s">
        <v>807</v>
      </c>
      <c r="J96" s="309">
        <f>$J$26</f>
        <v>9840</v>
      </c>
      <c r="K96" s="646"/>
      <c r="L96" s="292"/>
      <c r="M96" s="349"/>
      <c r="N96" s="349"/>
      <c r="O96" s="350" t="s">
        <v>815</v>
      </c>
      <c r="P96" s="332">
        <v>720</v>
      </c>
      <c r="Q96" s="333"/>
      <c r="R96" s="334" t="s">
        <v>806</v>
      </c>
      <c r="S96" s="332">
        <v>7680</v>
      </c>
      <c r="T96" s="333"/>
      <c r="U96" s="324" t="s">
        <v>807</v>
      </c>
      <c r="V96" s="326">
        <v>9840</v>
      </c>
      <c r="W96" s="333"/>
    </row>
    <row r="97" spans="1:23" ht="23.25" x14ac:dyDescent="0.25">
      <c r="A97" s="638"/>
      <c r="B97" s="638"/>
      <c r="C97" s="649"/>
      <c r="D97" s="651"/>
      <c r="E97" s="641"/>
      <c r="F97" s="653"/>
      <c r="G97" s="655"/>
      <c r="H97" s="644"/>
      <c r="I97" s="291" t="s">
        <v>808</v>
      </c>
      <c r="J97" s="311">
        <f>$J$27</f>
        <v>880</v>
      </c>
      <c r="K97" s="647"/>
      <c r="L97" s="292"/>
      <c r="M97" s="335"/>
      <c r="N97" s="335"/>
      <c r="O97" s="351"/>
      <c r="P97" s="352"/>
      <c r="Q97" s="353"/>
      <c r="R97" s="354"/>
      <c r="S97" s="352"/>
      <c r="T97" s="353"/>
      <c r="U97" s="325" t="s">
        <v>808</v>
      </c>
      <c r="V97" s="326">
        <v>880</v>
      </c>
      <c r="W97" s="353"/>
    </row>
    <row r="98" spans="1:23" ht="22.5" x14ac:dyDescent="0.25">
      <c r="A98" s="636">
        <v>10</v>
      </c>
      <c r="B98" s="636" t="s">
        <v>591</v>
      </c>
      <c r="C98" s="287" t="s">
        <v>804</v>
      </c>
      <c r="D98" s="306">
        <f>E98-D99</f>
        <v>39200</v>
      </c>
      <c r="E98" s="639">
        <f>Q98*(1+$D$4)</f>
        <v>39920</v>
      </c>
      <c r="F98" s="288" t="s">
        <v>804</v>
      </c>
      <c r="G98" s="307">
        <f>E98</f>
        <v>39920</v>
      </c>
      <c r="H98" s="642">
        <f>G98+G99</f>
        <v>47600</v>
      </c>
      <c r="I98" s="289" t="s">
        <v>804</v>
      </c>
      <c r="J98" s="308">
        <f>G98</f>
        <v>39920</v>
      </c>
      <c r="K98" s="645">
        <f>J98+J99+J100</f>
        <v>50640</v>
      </c>
      <c r="L98" s="292"/>
      <c r="M98" s="347">
        <v>10</v>
      </c>
      <c r="N98" s="347" t="s">
        <v>591</v>
      </c>
      <c r="O98" s="287" t="s">
        <v>804</v>
      </c>
      <c r="P98" s="321">
        <v>39200</v>
      </c>
      <c r="Q98" s="348">
        <v>39920</v>
      </c>
      <c r="R98" s="322" t="s">
        <v>804</v>
      </c>
      <c r="S98" s="321">
        <v>39920</v>
      </c>
      <c r="T98" s="348">
        <v>47600</v>
      </c>
      <c r="U98" s="323" t="s">
        <v>804</v>
      </c>
      <c r="V98" s="326">
        <v>39920</v>
      </c>
      <c r="W98" s="348">
        <v>50640</v>
      </c>
    </row>
    <row r="99" spans="1:23" ht="22.5" customHeight="1" x14ac:dyDescent="0.25">
      <c r="A99" s="637"/>
      <c r="B99" s="637"/>
      <c r="C99" s="648" t="s">
        <v>816</v>
      </c>
      <c r="D99" s="650">
        <f>$D$26</f>
        <v>720</v>
      </c>
      <c r="E99" s="640"/>
      <c r="F99" s="652" t="s">
        <v>806</v>
      </c>
      <c r="G99" s="654">
        <f>$G$26</f>
        <v>7680</v>
      </c>
      <c r="H99" s="643"/>
      <c r="I99" s="290" t="s">
        <v>807</v>
      </c>
      <c r="J99" s="309">
        <f>$J$26</f>
        <v>9840</v>
      </c>
      <c r="K99" s="646"/>
      <c r="L99" s="292"/>
      <c r="M99" s="349"/>
      <c r="N99" s="349"/>
      <c r="O99" s="350" t="s">
        <v>816</v>
      </c>
      <c r="P99" s="332">
        <v>720</v>
      </c>
      <c r="Q99" s="333"/>
      <c r="R99" s="334" t="s">
        <v>806</v>
      </c>
      <c r="S99" s="332">
        <v>7680</v>
      </c>
      <c r="T99" s="333"/>
      <c r="U99" s="324" t="s">
        <v>807</v>
      </c>
      <c r="V99" s="326">
        <v>9840</v>
      </c>
      <c r="W99" s="333"/>
    </row>
    <row r="100" spans="1:23" ht="23.25" x14ac:dyDescent="0.25">
      <c r="A100" s="638"/>
      <c r="B100" s="638"/>
      <c r="C100" s="649"/>
      <c r="D100" s="651"/>
      <c r="E100" s="641"/>
      <c r="F100" s="653"/>
      <c r="G100" s="655"/>
      <c r="H100" s="644"/>
      <c r="I100" s="291" t="s">
        <v>808</v>
      </c>
      <c r="J100" s="311">
        <f>$J$27</f>
        <v>880</v>
      </c>
      <c r="K100" s="647"/>
      <c r="L100" s="292"/>
      <c r="M100" s="335"/>
      <c r="N100" s="335"/>
      <c r="O100" s="351"/>
      <c r="P100" s="352"/>
      <c r="Q100" s="353"/>
      <c r="R100" s="354"/>
      <c r="S100" s="352"/>
      <c r="T100" s="353"/>
      <c r="U100" s="325" t="s">
        <v>808</v>
      </c>
      <c r="V100" s="326">
        <v>880</v>
      </c>
      <c r="W100" s="353"/>
    </row>
    <row r="101" spans="1:23" ht="22.5" x14ac:dyDescent="0.25">
      <c r="A101" s="636">
        <v>11</v>
      </c>
      <c r="B101" s="636" t="s">
        <v>594</v>
      </c>
      <c r="C101" s="287" t="s">
        <v>804</v>
      </c>
      <c r="D101" s="306">
        <f>E101-D102</f>
        <v>41760</v>
      </c>
      <c r="E101" s="639">
        <f>Q101*(1+$D$4)</f>
        <v>42480</v>
      </c>
      <c r="F101" s="288" t="s">
        <v>804</v>
      </c>
      <c r="G101" s="307">
        <f>E101</f>
        <v>42480</v>
      </c>
      <c r="H101" s="642">
        <f>G101+G102</f>
        <v>50160</v>
      </c>
      <c r="I101" s="289" t="s">
        <v>804</v>
      </c>
      <c r="J101" s="308">
        <f>G101</f>
        <v>42480</v>
      </c>
      <c r="K101" s="645">
        <f>J101+J102+J103</f>
        <v>53200</v>
      </c>
      <c r="L101" s="292"/>
      <c r="M101" s="347">
        <v>11</v>
      </c>
      <c r="N101" s="347" t="s">
        <v>594</v>
      </c>
      <c r="O101" s="287" t="s">
        <v>804</v>
      </c>
      <c r="P101" s="321">
        <v>41760</v>
      </c>
      <c r="Q101" s="348">
        <v>42480</v>
      </c>
      <c r="R101" s="322" t="s">
        <v>804</v>
      </c>
      <c r="S101" s="321">
        <v>42480</v>
      </c>
      <c r="T101" s="348">
        <v>50160</v>
      </c>
      <c r="U101" s="323" t="s">
        <v>804</v>
      </c>
      <c r="V101" s="326">
        <v>42480</v>
      </c>
      <c r="W101" s="348">
        <v>53200</v>
      </c>
    </row>
    <row r="102" spans="1:23" ht="22.5" customHeight="1" x14ac:dyDescent="0.25">
      <c r="A102" s="637"/>
      <c r="B102" s="637"/>
      <c r="C102" s="648" t="s">
        <v>817</v>
      </c>
      <c r="D102" s="650">
        <f>$D$26</f>
        <v>720</v>
      </c>
      <c r="E102" s="640"/>
      <c r="F102" s="652" t="s">
        <v>806</v>
      </c>
      <c r="G102" s="654">
        <f>$G$26</f>
        <v>7680</v>
      </c>
      <c r="H102" s="643"/>
      <c r="I102" s="290" t="s">
        <v>807</v>
      </c>
      <c r="J102" s="309">
        <f>$J$26</f>
        <v>9840</v>
      </c>
      <c r="K102" s="646"/>
      <c r="L102" s="292"/>
      <c r="M102" s="349"/>
      <c r="N102" s="349"/>
      <c r="O102" s="350" t="s">
        <v>817</v>
      </c>
      <c r="P102" s="332">
        <v>720</v>
      </c>
      <c r="Q102" s="333"/>
      <c r="R102" s="334" t="s">
        <v>806</v>
      </c>
      <c r="S102" s="332">
        <v>7680</v>
      </c>
      <c r="T102" s="333"/>
      <c r="U102" s="324" t="s">
        <v>807</v>
      </c>
      <c r="V102" s="326">
        <v>9840</v>
      </c>
      <c r="W102" s="333"/>
    </row>
    <row r="103" spans="1:23" ht="23.25" x14ac:dyDescent="0.25">
      <c r="A103" s="638"/>
      <c r="B103" s="638"/>
      <c r="C103" s="649"/>
      <c r="D103" s="651"/>
      <c r="E103" s="641"/>
      <c r="F103" s="653"/>
      <c r="G103" s="655"/>
      <c r="H103" s="644"/>
      <c r="I103" s="291" t="s">
        <v>808</v>
      </c>
      <c r="J103" s="311">
        <f>$J$27</f>
        <v>880</v>
      </c>
      <c r="K103" s="647"/>
      <c r="L103" s="292"/>
      <c r="M103" s="335"/>
      <c r="N103" s="335"/>
      <c r="O103" s="351"/>
      <c r="P103" s="352"/>
      <c r="Q103" s="353"/>
      <c r="R103" s="354"/>
      <c r="S103" s="352"/>
      <c r="T103" s="353"/>
      <c r="U103" s="325" t="s">
        <v>808</v>
      </c>
      <c r="V103" s="326">
        <v>880</v>
      </c>
      <c r="W103" s="353"/>
    </row>
    <row r="104" spans="1:23" x14ac:dyDescent="0.25">
      <c r="A104" s="293"/>
      <c r="B104" s="293"/>
      <c r="C104" s="293"/>
      <c r="D104" s="293"/>
      <c r="E104" s="293"/>
      <c r="F104" s="293"/>
      <c r="G104" s="293"/>
      <c r="H104" s="293"/>
      <c r="I104" s="293"/>
      <c r="J104" s="293"/>
      <c r="K104" s="292"/>
      <c r="L104" s="292"/>
      <c r="M104" s="293"/>
      <c r="N104" s="293"/>
      <c r="O104" s="293"/>
    </row>
    <row r="105" spans="1:23" x14ac:dyDescent="0.25">
      <c r="I105" s="293"/>
      <c r="J105" s="293"/>
      <c r="M105" s="293"/>
      <c r="N105" s="293"/>
      <c r="O105" s="293"/>
    </row>
    <row r="106" spans="1:23" x14ac:dyDescent="0.25">
      <c r="A106" s="662" t="s">
        <v>827</v>
      </c>
      <c r="B106" s="662"/>
      <c r="C106" s="662"/>
      <c r="D106" s="662"/>
      <c r="E106" s="662"/>
      <c r="F106" s="662"/>
      <c r="G106" s="662"/>
      <c r="H106" s="662"/>
      <c r="I106" s="293"/>
      <c r="J106" s="293"/>
      <c r="M106" s="293"/>
      <c r="N106" s="293"/>
      <c r="O106" s="293"/>
    </row>
    <row r="107" spans="1:23" ht="25.5" x14ac:dyDescent="0.25">
      <c r="A107" s="294" t="s">
        <v>620</v>
      </c>
      <c r="B107" s="663" t="s">
        <v>359</v>
      </c>
      <c r="C107" s="664"/>
      <c r="D107" s="664"/>
      <c r="E107" s="664"/>
      <c r="F107" s="665"/>
      <c r="G107" s="294" t="s">
        <v>357</v>
      </c>
      <c r="H107" s="295" t="s">
        <v>828</v>
      </c>
      <c r="I107" s="293"/>
      <c r="J107" s="293"/>
      <c r="M107" s="293"/>
      <c r="N107" s="293"/>
      <c r="O107" s="293"/>
    </row>
    <row r="108" spans="1:23" x14ac:dyDescent="0.25">
      <c r="A108" s="296">
        <v>1</v>
      </c>
      <c r="B108" s="657" t="s">
        <v>621</v>
      </c>
      <c r="C108" s="658"/>
      <c r="D108" s="658"/>
      <c r="E108" s="658"/>
      <c r="F108" s="659"/>
      <c r="G108" s="297" t="s">
        <v>494</v>
      </c>
      <c r="H108" s="304">
        <f>'4 Доп.опции'!V140*(1+$D$4)</f>
        <v>3456</v>
      </c>
      <c r="I108" s="293"/>
      <c r="J108" s="293"/>
      <c r="M108" s="293"/>
      <c r="N108" s="293"/>
      <c r="O108" s="293"/>
    </row>
    <row r="109" spans="1:23" x14ac:dyDescent="0.25">
      <c r="A109" s="296">
        <v>2</v>
      </c>
      <c r="B109" s="657" t="s">
        <v>622</v>
      </c>
      <c r="C109" s="658"/>
      <c r="D109" s="658"/>
      <c r="E109" s="658"/>
      <c r="F109" s="659"/>
      <c r="G109" s="297" t="s">
        <v>386</v>
      </c>
      <c r="H109" s="304">
        <f>'4 Доп.опции'!V28*(1+$D$4)</f>
        <v>792</v>
      </c>
      <c r="J109" s="298"/>
      <c r="M109" s="293"/>
      <c r="N109" s="293"/>
      <c r="O109" s="293"/>
    </row>
    <row r="110" spans="1:23" x14ac:dyDescent="0.25">
      <c r="A110" s="296">
        <v>3</v>
      </c>
      <c r="B110" s="657" t="s">
        <v>622</v>
      </c>
      <c r="C110" s="658"/>
      <c r="D110" s="658"/>
      <c r="E110" s="658"/>
      <c r="F110" s="659"/>
      <c r="G110" s="297" t="s">
        <v>385</v>
      </c>
      <c r="H110" s="304">
        <f>'4 Доп.опции'!V27*(1+$D$4)</f>
        <v>936</v>
      </c>
      <c r="J110" s="298"/>
      <c r="M110" s="293"/>
      <c r="N110" s="293"/>
      <c r="O110" s="293"/>
    </row>
    <row r="111" spans="1:23" x14ac:dyDescent="0.25">
      <c r="A111" s="296">
        <v>4</v>
      </c>
      <c r="B111" s="657" t="s">
        <v>624</v>
      </c>
      <c r="C111" s="658"/>
      <c r="D111" s="658"/>
      <c r="E111" s="658"/>
      <c r="F111" s="659"/>
      <c r="G111" s="297" t="s">
        <v>383</v>
      </c>
      <c r="H111" s="304">
        <f>'4 Доп.опции'!V26*(1+$D$4)</f>
        <v>1080</v>
      </c>
      <c r="J111" s="298"/>
      <c r="M111" s="293"/>
      <c r="N111" s="293"/>
      <c r="O111" s="293"/>
    </row>
    <row r="112" spans="1:23" x14ac:dyDescent="0.25">
      <c r="A112" s="296">
        <v>5</v>
      </c>
      <c r="B112" s="657" t="s">
        <v>625</v>
      </c>
      <c r="C112" s="658"/>
      <c r="D112" s="658"/>
      <c r="E112" s="658"/>
      <c r="F112" s="659"/>
      <c r="G112" s="297" t="s">
        <v>467</v>
      </c>
      <c r="H112" s="304">
        <f>'4 Доп.опции'!U148*(1+$D$4)</f>
        <v>216</v>
      </c>
      <c r="J112" s="298"/>
      <c r="M112" s="293"/>
      <c r="N112" s="293"/>
      <c r="O112" s="293"/>
    </row>
    <row r="113" spans="1:15" x14ac:dyDescent="0.25">
      <c r="A113" s="296">
        <v>6</v>
      </c>
      <c r="B113" s="657" t="s">
        <v>626</v>
      </c>
      <c r="C113" s="658"/>
      <c r="D113" s="658"/>
      <c r="E113" s="658"/>
      <c r="F113" s="659"/>
      <c r="G113" s="297" t="s">
        <v>469</v>
      </c>
      <c r="H113" s="304">
        <f>'4 Доп.опции'!U149*(1+$D$4)</f>
        <v>288</v>
      </c>
      <c r="J113" s="298"/>
      <c r="M113" s="293"/>
      <c r="N113" s="293"/>
      <c r="O113" s="293"/>
    </row>
    <row r="114" spans="1:15" x14ac:dyDescent="0.25">
      <c r="A114" s="296">
        <v>7</v>
      </c>
      <c r="B114" s="657" t="s">
        <v>627</v>
      </c>
      <c r="C114" s="658"/>
      <c r="D114" s="658"/>
      <c r="E114" s="658"/>
      <c r="F114" s="659"/>
      <c r="G114" s="297" t="s">
        <v>471</v>
      </c>
      <c r="H114" s="304">
        <f>'4 Доп.опции'!U150*(1+$D$4)</f>
        <v>432</v>
      </c>
      <c r="J114" s="298"/>
      <c r="M114" s="293"/>
      <c r="N114" s="293"/>
      <c r="O114" s="293"/>
    </row>
    <row r="115" spans="1:15" x14ac:dyDescent="0.25">
      <c r="A115" s="296">
        <v>8</v>
      </c>
      <c r="B115" s="657" t="s">
        <v>628</v>
      </c>
      <c r="C115" s="658"/>
      <c r="D115" s="658"/>
      <c r="E115" s="658"/>
      <c r="F115" s="659"/>
      <c r="G115" s="297" t="s">
        <v>396</v>
      </c>
      <c r="H115" s="304">
        <f>'4 Доп.опции'!V29*(1+$D$4)</f>
        <v>432</v>
      </c>
      <c r="J115" s="298"/>
      <c r="M115" s="293"/>
      <c r="N115" s="293"/>
      <c r="O115" s="293"/>
    </row>
    <row r="116" spans="1:15" x14ac:dyDescent="0.25">
      <c r="M116" s="293"/>
      <c r="N116" s="293"/>
      <c r="O116" s="293"/>
    </row>
    <row r="117" spans="1:15" x14ac:dyDescent="0.25">
      <c r="B117" s="660" t="s">
        <v>829</v>
      </c>
      <c r="C117" s="660"/>
      <c r="D117" s="660"/>
      <c r="E117" s="660"/>
      <c r="F117" s="660"/>
      <c r="G117" s="660"/>
      <c r="H117" s="660"/>
      <c r="M117" s="293"/>
      <c r="N117" s="293"/>
      <c r="O117" s="293"/>
    </row>
    <row r="118" spans="1:15" x14ac:dyDescent="0.25">
      <c r="B118" s="661" t="s">
        <v>860</v>
      </c>
      <c r="C118" s="661"/>
      <c r="D118" s="661"/>
      <c r="E118" s="661"/>
      <c r="F118" s="661"/>
      <c r="G118" s="661"/>
      <c r="H118" s="661"/>
      <c r="M118" s="293"/>
      <c r="N118" s="293"/>
      <c r="O118" s="293"/>
    </row>
    <row r="119" spans="1:15" x14ac:dyDescent="0.25">
      <c r="M119" s="293"/>
      <c r="N119" s="293"/>
      <c r="O119" s="293"/>
    </row>
    <row r="120" spans="1:15" x14ac:dyDescent="0.25">
      <c r="M120" s="293"/>
      <c r="N120" s="293"/>
      <c r="O120" s="293"/>
    </row>
  </sheetData>
  <protectedRanges>
    <protectedRange sqref="I1" name="Диапазон1_4"/>
  </protectedRanges>
  <mergeCells count="251">
    <mergeCell ref="B112:F112"/>
    <mergeCell ref="B113:F113"/>
    <mergeCell ref="B114:F114"/>
    <mergeCell ref="B115:F115"/>
    <mergeCell ref="B117:H117"/>
    <mergeCell ref="B118:H118"/>
    <mergeCell ref="A106:H106"/>
    <mergeCell ref="B107:F107"/>
    <mergeCell ref="B108:F108"/>
    <mergeCell ref="B109:F109"/>
    <mergeCell ref="B110:F110"/>
    <mergeCell ref="B111:F111"/>
    <mergeCell ref="A101:A103"/>
    <mergeCell ref="B101:B103"/>
    <mergeCell ref="E101:E103"/>
    <mergeCell ref="H101:H103"/>
    <mergeCell ref="K101:K103"/>
    <mergeCell ref="C102:C103"/>
    <mergeCell ref="D102:D103"/>
    <mergeCell ref="F102:F103"/>
    <mergeCell ref="G102:G103"/>
    <mergeCell ref="A98:A100"/>
    <mergeCell ref="B98:B100"/>
    <mergeCell ref="E98:E100"/>
    <mergeCell ref="H98:H100"/>
    <mergeCell ref="K98:K100"/>
    <mergeCell ref="C99:C100"/>
    <mergeCell ref="D99:D100"/>
    <mergeCell ref="F99:F100"/>
    <mergeCell ref="G99:G100"/>
    <mergeCell ref="A95:A97"/>
    <mergeCell ref="B95:B97"/>
    <mergeCell ref="E95:E97"/>
    <mergeCell ref="H95:H97"/>
    <mergeCell ref="K95:K97"/>
    <mergeCell ref="C96:C97"/>
    <mergeCell ref="D96:D97"/>
    <mergeCell ref="F96:F97"/>
    <mergeCell ref="G96:G97"/>
    <mergeCell ref="A92:A94"/>
    <mergeCell ref="B92:B94"/>
    <mergeCell ref="E92:E94"/>
    <mergeCell ref="H92:H94"/>
    <mergeCell ref="K92:K94"/>
    <mergeCell ref="C93:C94"/>
    <mergeCell ref="D93:D94"/>
    <mergeCell ref="F93:F94"/>
    <mergeCell ref="G93:G94"/>
    <mergeCell ref="A89:A91"/>
    <mergeCell ref="B89:B91"/>
    <mergeCell ref="E89:E91"/>
    <mergeCell ref="H89:H91"/>
    <mergeCell ref="K89:K91"/>
    <mergeCell ref="C90:C91"/>
    <mergeCell ref="D90:D91"/>
    <mergeCell ref="F90:F91"/>
    <mergeCell ref="G90:G91"/>
    <mergeCell ref="A86:A88"/>
    <mergeCell ref="B86:B88"/>
    <mergeCell ref="E86:E88"/>
    <mergeCell ref="H86:H88"/>
    <mergeCell ref="K86:K88"/>
    <mergeCell ref="C87:C88"/>
    <mergeCell ref="D87:D88"/>
    <mergeCell ref="F87:F88"/>
    <mergeCell ref="G87:G88"/>
    <mergeCell ref="A83:A85"/>
    <mergeCell ref="B83:B85"/>
    <mergeCell ref="E83:E85"/>
    <mergeCell ref="H83:H85"/>
    <mergeCell ref="K83:K85"/>
    <mergeCell ref="C84:C85"/>
    <mergeCell ref="D84:D85"/>
    <mergeCell ref="F84:F85"/>
    <mergeCell ref="G84:G85"/>
    <mergeCell ref="A80:A82"/>
    <mergeCell ref="B80:B82"/>
    <mergeCell ref="E80:E82"/>
    <mergeCell ref="H80:H82"/>
    <mergeCell ref="K80:K82"/>
    <mergeCell ref="C81:C82"/>
    <mergeCell ref="D81:D82"/>
    <mergeCell ref="F81:F82"/>
    <mergeCell ref="G81:G82"/>
    <mergeCell ref="A77:A79"/>
    <mergeCell ref="B77:B79"/>
    <mergeCell ref="E77:E79"/>
    <mergeCell ref="H77:H79"/>
    <mergeCell ref="K77:K79"/>
    <mergeCell ref="C78:C79"/>
    <mergeCell ref="D78:D79"/>
    <mergeCell ref="F78:F79"/>
    <mergeCell ref="G78:G79"/>
    <mergeCell ref="A74:A76"/>
    <mergeCell ref="B74:B76"/>
    <mergeCell ref="E74:E76"/>
    <mergeCell ref="H74:H76"/>
    <mergeCell ref="K74:K76"/>
    <mergeCell ref="C75:C76"/>
    <mergeCell ref="D75:D76"/>
    <mergeCell ref="F75:F76"/>
    <mergeCell ref="G75:G76"/>
    <mergeCell ref="A71:A73"/>
    <mergeCell ref="B71:B73"/>
    <mergeCell ref="E71:E73"/>
    <mergeCell ref="H71:H73"/>
    <mergeCell ref="K71:K73"/>
    <mergeCell ref="C72:C73"/>
    <mergeCell ref="D72:D73"/>
    <mergeCell ref="F72:F73"/>
    <mergeCell ref="G72:G73"/>
    <mergeCell ref="A66:K66"/>
    <mergeCell ref="A67:D67"/>
    <mergeCell ref="A68:K68"/>
    <mergeCell ref="A69:A70"/>
    <mergeCell ref="B69:B70"/>
    <mergeCell ref="C69:E69"/>
    <mergeCell ref="F69:H69"/>
    <mergeCell ref="I69:K69"/>
    <mergeCell ref="A61:A63"/>
    <mergeCell ref="B61:B63"/>
    <mergeCell ref="E61:E63"/>
    <mergeCell ref="H61:H63"/>
    <mergeCell ref="K61:K63"/>
    <mergeCell ref="C62:C63"/>
    <mergeCell ref="D62:D63"/>
    <mergeCell ref="F62:F63"/>
    <mergeCell ref="G62:G63"/>
    <mergeCell ref="A58:A60"/>
    <mergeCell ref="B58:B60"/>
    <mergeCell ref="E58:E60"/>
    <mergeCell ref="H58:H60"/>
    <mergeCell ref="K58:K60"/>
    <mergeCell ref="C59:C60"/>
    <mergeCell ref="D59:D60"/>
    <mergeCell ref="F59:F60"/>
    <mergeCell ref="G59:G60"/>
    <mergeCell ref="A55:A57"/>
    <mergeCell ref="B55:B57"/>
    <mergeCell ref="E55:E57"/>
    <mergeCell ref="H55:H57"/>
    <mergeCell ref="K55:K57"/>
    <mergeCell ref="C56:C57"/>
    <mergeCell ref="D56:D57"/>
    <mergeCell ref="F56:F57"/>
    <mergeCell ref="G56:G57"/>
    <mergeCell ref="A52:A54"/>
    <mergeCell ref="B52:B54"/>
    <mergeCell ref="E52:E54"/>
    <mergeCell ref="H52:H54"/>
    <mergeCell ref="K52:K54"/>
    <mergeCell ref="C53:C54"/>
    <mergeCell ref="D53:D54"/>
    <mergeCell ref="F53:F54"/>
    <mergeCell ref="G53:G54"/>
    <mergeCell ref="A49:A51"/>
    <mergeCell ref="B49:B51"/>
    <mergeCell ref="E49:E51"/>
    <mergeCell ref="H49:H51"/>
    <mergeCell ref="K49:K51"/>
    <mergeCell ref="C50:C51"/>
    <mergeCell ref="D50:D51"/>
    <mergeCell ref="F50:F51"/>
    <mergeCell ref="G50:G51"/>
    <mergeCell ref="A46:A48"/>
    <mergeCell ref="B46:B48"/>
    <mergeCell ref="E46:E48"/>
    <mergeCell ref="H46:H48"/>
    <mergeCell ref="K46:K48"/>
    <mergeCell ref="C47:C48"/>
    <mergeCell ref="D47:D48"/>
    <mergeCell ref="F47:F48"/>
    <mergeCell ref="G47:G48"/>
    <mergeCell ref="A43:A45"/>
    <mergeCell ref="B43:B45"/>
    <mergeCell ref="E43:E45"/>
    <mergeCell ref="H43:H45"/>
    <mergeCell ref="K43:K45"/>
    <mergeCell ref="C44:C45"/>
    <mergeCell ref="D44:D45"/>
    <mergeCell ref="F44:F45"/>
    <mergeCell ref="G44:G45"/>
    <mergeCell ref="A40:A42"/>
    <mergeCell ref="B40:B42"/>
    <mergeCell ref="E40:E42"/>
    <mergeCell ref="H40:H42"/>
    <mergeCell ref="K40:K42"/>
    <mergeCell ref="C41:C42"/>
    <mergeCell ref="D41:D42"/>
    <mergeCell ref="F41:F42"/>
    <mergeCell ref="G41:G42"/>
    <mergeCell ref="A37:A39"/>
    <mergeCell ref="B37:B39"/>
    <mergeCell ref="E37:E39"/>
    <mergeCell ref="H37:H39"/>
    <mergeCell ref="K37:K39"/>
    <mergeCell ref="C38:C39"/>
    <mergeCell ref="D38:D39"/>
    <mergeCell ref="F38:F39"/>
    <mergeCell ref="G38:G39"/>
    <mergeCell ref="A34:A36"/>
    <mergeCell ref="B34:B36"/>
    <mergeCell ref="E34:E36"/>
    <mergeCell ref="H34:H36"/>
    <mergeCell ref="K34:K36"/>
    <mergeCell ref="C35:C36"/>
    <mergeCell ref="D35:D36"/>
    <mergeCell ref="F35:F36"/>
    <mergeCell ref="G35:G36"/>
    <mergeCell ref="A31:A33"/>
    <mergeCell ref="B31:B33"/>
    <mergeCell ref="E31:E33"/>
    <mergeCell ref="H31:H33"/>
    <mergeCell ref="K31:K33"/>
    <mergeCell ref="C32:C33"/>
    <mergeCell ref="D32:D33"/>
    <mergeCell ref="F32:F33"/>
    <mergeCell ref="G32:G33"/>
    <mergeCell ref="A28:A30"/>
    <mergeCell ref="B28:B30"/>
    <mergeCell ref="E28:E30"/>
    <mergeCell ref="H28:H30"/>
    <mergeCell ref="K28:K30"/>
    <mergeCell ref="C29:C30"/>
    <mergeCell ref="D29:D30"/>
    <mergeCell ref="F29:F30"/>
    <mergeCell ref="G29:G30"/>
    <mergeCell ref="A22:K22"/>
    <mergeCell ref="A23:A24"/>
    <mergeCell ref="B23:B24"/>
    <mergeCell ref="C23:E23"/>
    <mergeCell ref="F23:H23"/>
    <mergeCell ref="I23:K23"/>
    <mergeCell ref="A25:A27"/>
    <mergeCell ref="B25:B27"/>
    <mergeCell ref="E25:E27"/>
    <mergeCell ref="H25:H27"/>
    <mergeCell ref="K25:K27"/>
    <mergeCell ref="C26:C27"/>
    <mergeCell ref="D26:D27"/>
    <mergeCell ref="F26:F27"/>
    <mergeCell ref="G26:G27"/>
    <mergeCell ref="I1:K1"/>
    <mergeCell ref="A2:K2"/>
    <mergeCell ref="A3:K3"/>
    <mergeCell ref="A5:K5"/>
    <mergeCell ref="A13:B13"/>
    <mergeCell ref="A14:C14"/>
    <mergeCell ref="A17:C17"/>
    <mergeCell ref="A20:K20"/>
    <mergeCell ref="A21:D21"/>
  </mergeCells>
  <hyperlinks>
    <hyperlink ref="I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70C0"/>
    <pageSetUpPr fitToPage="1"/>
  </sheetPr>
  <dimension ref="A1:T60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7" width="8" customWidth="1"/>
    <col min="8" max="8" width="6.5703125" customWidth="1"/>
    <col min="9" max="9" width="9.28515625" customWidth="1"/>
    <col min="10" max="10" width="4.85546875" customWidth="1"/>
    <col min="11" max="19" width="5.7109375" customWidth="1"/>
    <col min="20" max="20" width="5.85546875" customWidth="1"/>
  </cols>
  <sheetData>
    <row r="1" spans="1:20" ht="21" x14ac:dyDescent="0.35">
      <c r="A1" s="454" t="s">
        <v>74</v>
      </c>
      <c r="B1" s="454"/>
      <c r="C1" s="454"/>
      <c r="D1" s="454"/>
      <c r="E1" s="25"/>
      <c r="F1" s="25" t="s">
        <v>157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673" t="s">
        <v>158</v>
      </c>
      <c r="B2" s="673"/>
      <c r="C2" s="673"/>
      <c r="D2" s="673"/>
      <c r="E2" s="673"/>
      <c r="F2" s="673"/>
      <c r="G2" s="673"/>
      <c r="H2" s="673"/>
      <c r="I2" s="673"/>
      <c r="J2" s="673"/>
      <c r="K2" s="673" t="s">
        <v>159</v>
      </c>
      <c r="L2" s="673"/>
      <c r="M2" s="673"/>
      <c r="N2" s="673"/>
      <c r="O2" s="673"/>
      <c r="P2" s="673"/>
      <c r="Q2" s="673"/>
      <c r="R2" s="673"/>
      <c r="S2" s="673"/>
      <c r="T2" s="673"/>
    </row>
    <row r="3" spans="1:20" ht="196.5" customHeight="1" x14ac:dyDescent="0.25">
      <c r="A3" s="462" t="s">
        <v>713</v>
      </c>
      <c r="B3" s="462"/>
      <c r="C3" s="462"/>
      <c r="D3" s="462"/>
      <c r="E3" s="462"/>
      <c r="F3" s="462"/>
      <c r="G3" s="462"/>
      <c r="H3" s="462"/>
      <c r="I3" s="462"/>
      <c r="J3" s="462"/>
      <c r="K3" s="462" t="s">
        <v>166</v>
      </c>
      <c r="L3" s="462"/>
      <c r="M3" s="462"/>
      <c r="N3" s="462"/>
      <c r="O3" s="462"/>
      <c r="P3" s="462"/>
      <c r="Q3" s="462"/>
      <c r="R3" s="462"/>
      <c r="S3" s="462"/>
      <c r="T3" s="462"/>
    </row>
    <row r="4" spans="1:20" ht="20.25" customHeight="1" x14ac:dyDescent="0.25">
      <c r="A4" s="712" t="s">
        <v>11</v>
      </c>
      <c r="B4" s="712"/>
      <c r="C4" s="712"/>
      <c r="D4" s="712"/>
      <c r="E4" s="712"/>
      <c r="F4" s="712"/>
      <c r="G4" s="712"/>
      <c r="H4" s="712"/>
      <c r="I4" s="712"/>
      <c r="J4" s="712"/>
      <c r="K4" s="712"/>
      <c r="L4" s="712"/>
      <c r="M4" s="712"/>
      <c r="N4" s="712"/>
      <c r="O4" s="712"/>
      <c r="P4" s="712"/>
      <c r="Q4" s="712"/>
      <c r="R4" s="712"/>
      <c r="S4" s="712"/>
      <c r="T4" s="712"/>
    </row>
    <row r="5" spans="1:20" ht="20.25" customHeight="1" x14ac:dyDescent="0.25">
      <c r="A5" s="674" t="s">
        <v>161</v>
      </c>
      <c r="B5" s="674"/>
      <c r="C5" s="674"/>
      <c r="D5" s="674"/>
      <c r="E5" s="61" t="s">
        <v>162</v>
      </c>
      <c r="F5" s="62"/>
      <c r="G5" s="62"/>
      <c r="H5" s="61" t="s">
        <v>164</v>
      </c>
      <c r="I5" s="20"/>
      <c r="J5" s="20"/>
      <c r="K5" s="713" t="s">
        <v>163</v>
      </c>
      <c r="L5" s="714"/>
      <c r="M5" s="714"/>
      <c r="N5" s="714"/>
      <c r="O5" s="714"/>
      <c r="P5" s="714"/>
      <c r="Q5" s="714"/>
      <c r="R5" s="714"/>
      <c r="S5" s="714"/>
      <c r="T5" s="715"/>
    </row>
    <row r="6" spans="1:20" ht="15" customHeight="1" x14ac:dyDescent="0.25">
      <c r="A6" s="675"/>
      <c r="B6" s="676"/>
      <c r="C6" s="676"/>
      <c r="D6" s="677"/>
      <c r="F6" s="63"/>
      <c r="G6" s="64"/>
      <c r="H6" s="702" t="s">
        <v>165</v>
      </c>
      <c r="I6" s="703"/>
      <c r="J6" s="703"/>
      <c r="K6" s="675"/>
      <c r="L6" s="676"/>
      <c r="M6" s="676"/>
      <c r="N6" s="676"/>
      <c r="O6" s="676"/>
      <c r="P6" s="676"/>
      <c r="Q6" s="676"/>
      <c r="R6" s="676"/>
      <c r="S6" s="676"/>
      <c r="T6" s="677"/>
    </row>
    <row r="7" spans="1:20" x14ac:dyDescent="0.25">
      <c r="A7" s="678"/>
      <c r="B7" s="679"/>
      <c r="C7" s="679"/>
      <c r="D7" s="680"/>
      <c r="E7" s="65"/>
      <c r="F7" s="37"/>
      <c r="G7" s="66"/>
      <c r="H7" s="704"/>
      <c r="I7" s="705"/>
      <c r="J7" s="705"/>
      <c r="K7" s="678"/>
      <c r="L7" s="679"/>
      <c r="M7" s="679"/>
      <c r="N7" s="679"/>
      <c r="O7" s="679"/>
      <c r="P7" s="679"/>
      <c r="Q7" s="679"/>
      <c r="R7" s="679"/>
      <c r="S7" s="679"/>
      <c r="T7" s="680"/>
    </row>
    <row r="8" spans="1:20" x14ac:dyDescent="0.25">
      <c r="A8" s="678"/>
      <c r="B8" s="679"/>
      <c r="C8" s="679"/>
      <c r="D8" s="680"/>
      <c r="E8" s="65"/>
      <c r="F8" s="37"/>
      <c r="G8" s="66"/>
      <c r="H8" s="704"/>
      <c r="I8" s="705"/>
      <c r="J8" s="705"/>
      <c r="K8" s="678"/>
      <c r="L8" s="679"/>
      <c r="M8" s="679"/>
      <c r="N8" s="679"/>
      <c r="O8" s="679"/>
      <c r="P8" s="679"/>
      <c r="Q8" s="679"/>
      <c r="R8" s="679"/>
      <c r="S8" s="679"/>
      <c r="T8" s="680"/>
    </row>
    <row r="9" spans="1:20" x14ac:dyDescent="0.25">
      <c r="A9" s="678"/>
      <c r="B9" s="679"/>
      <c r="C9" s="679"/>
      <c r="D9" s="680"/>
      <c r="E9" s="65"/>
      <c r="F9" s="37"/>
      <c r="G9" s="66"/>
      <c r="H9" s="704"/>
      <c r="I9" s="705"/>
      <c r="J9" s="705"/>
      <c r="K9" s="678"/>
      <c r="L9" s="679"/>
      <c r="M9" s="679"/>
      <c r="N9" s="679"/>
      <c r="O9" s="679"/>
      <c r="P9" s="679"/>
      <c r="Q9" s="679"/>
      <c r="R9" s="679"/>
      <c r="S9" s="679"/>
      <c r="T9" s="680"/>
    </row>
    <row r="10" spans="1:20" x14ac:dyDescent="0.25">
      <c r="A10" s="678"/>
      <c r="B10" s="679"/>
      <c r="C10" s="679"/>
      <c r="D10" s="680"/>
      <c r="E10" s="65"/>
      <c r="F10" s="37"/>
      <c r="G10" s="66"/>
      <c r="H10" s="704"/>
      <c r="I10" s="705"/>
      <c r="J10" s="705"/>
      <c r="K10" s="678"/>
      <c r="L10" s="679"/>
      <c r="M10" s="679"/>
      <c r="N10" s="679"/>
      <c r="O10" s="679"/>
      <c r="P10" s="679"/>
      <c r="Q10" s="679"/>
      <c r="R10" s="679"/>
      <c r="S10" s="679"/>
      <c r="T10" s="680"/>
    </row>
    <row r="11" spans="1:20" ht="12" customHeight="1" x14ac:dyDescent="0.25">
      <c r="A11" s="678"/>
      <c r="B11" s="679"/>
      <c r="C11" s="679"/>
      <c r="D11" s="680"/>
      <c r="E11" s="65"/>
      <c r="F11" s="37"/>
      <c r="G11" s="66"/>
      <c r="H11" s="704"/>
      <c r="I11" s="705"/>
      <c r="J11" s="705"/>
      <c r="K11" s="678"/>
      <c r="L11" s="679"/>
      <c r="M11" s="679"/>
      <c r="N11" s="679"/>
      <c r="O11" s="679"/>
      <c r="P11" s="679"/>
      <c r="Q11" s="679"/>
      <c r="R11" s="679"/>
      <c r="S11" s="679"/>
      <c r="T11" s="680"/>
    </row>
    <row r="12" spans="1:20" ht="12" customHeight="1" x14ac:dyDescent="0.25">
      <c r="A12" s="701" t="s">
        <v>3</v>
      </c>
      <c r="B12" s="701"/>
      <c r="C12" s="701"/>
      <c r="D12" s="701"/>
      <c r="E12" s="65"/>
      <c r="F12" s="37"/>
      <c r="G12" s="66"/>
      <c r="H12" s="704"/>
      <c r="I12" s="705"/>
      <c r="J12" s="705"/>
      <c r="K12" s="678"/>
      <c r="L12" s="679"/>
      <c r="M12" s="679"/>
      <c r="N12" s="679"/>
      <c r="O12" s="679"/>
      <c r="P12" s="679"/>
      <c r="Q12" s="679"/>
      <c r="R12" s="679"/>
      <c r="S12" s="679"/>
      <c r="T12" s="680"/>
    </row>
    <row r="13" spans="1:20" ht="12" customHeight="1" x14ac:dyDescent="0.25">
      <c r="A13" s="675"/>
      <c r="B13" s="676"/>
      <c r="C13" s="676"/>
      <c r="D13" s="677"/>
      <c r="E13" s="65"/>
      <c r="F13" s="37"/>
      <c r="G13" s="66"/>
      <c r="H13" s="704"/>
      <c r="I13" s="705"/>
      <c r="J13" s="705"/>
      <c r="K13" s="678"/>
      <c r="L13" s="679"/>
      <c r="M13" s="679"/>
      <c r="N13" s="679"/>
      <c r="O13" s="679"/>
      <c r="P13" s="679"/>
      <c r="Q13" s="679"/>
      <c r="R13" s="679"/>
      <c r="S13" s="679"/>
      <c r="T13" s="680"/>
    </row>
    <row r="14" spans="1:20" ht="12" customHeight="1" x14ac:dyDescent="0.25">
      <c r="A14" s="678"/>
      <c r="B14" s="679"/>
      <c r="C14" s="679"/>
      <c r="D14" s="680"/>
      <c r="E14" s="65"/>
      <c r="F14" s="37"/>
      <c r="G14" s="66"/>
      <c r="H14" s="704"/>
      <c r="I14" s="705"/>
      <c r="J14" s="705"/>
      <c r="K14" s="678"/>
      <c r="L14" s="679"/>
      <c r="M14" s="679"/>
      <c r="N14" s="679"/>
      <c r="O14" s="679"/>
      <c r="P14" s="679"/>
      <c r="Q14" s="679"/>
      <c r="R14" s="679"/>
      <c r="S14" s="679"/>
      <c r="T14" s="680"/>
    </row>
    <row r="15" spans="1:20" ht="12" customHeight="1" x14ac:dyDescent="0.25">
      <c r="A15" s="678"/>
      <c r="B15" s="679"/>
      <c r="C15" s="679"/>
      <c r="D15" s="680"/>
      <c r="E15" s="678" t="s">
        <v>160</v>
      </c>
      <c r="F15" s="679"/>
      <c r="G15" s="680"/>
      <c r="H15" s="704"/>
      <c r="I15" s="705"/>
      <c r="J15" s="705"/>
      <c r="K15" s="678"/>
      <c r="L15" s="679"/>
      <c r="M15" s="679"/>
      <c r="N15" s="679"/>
      <c r="O15" s="679"/>
      <c r="P15" s="679"/>
      <c r="Q15" s="679"/>
      <c r="R15" s="679"/>
      <c r="S15" s="679"/>
      <c r="T15" s="680"/>
    </row>
    <row r="16" spans="1:20" ht="12" customHeight="1" x14ac:dyDescent="0.25">
      <c r="A16" s="678"/>
      <c r="B16" s="679"/>
      <c r="C16" s="679"/>
      <c r="D16" s="680"/>
      <c r="E16" s="65"/>
      <c r="F16" s="37"/>
      <c r="G16" s="66"/>
      <c r="H16" s="704"/>
      <c r="I16" s="705"/>
      <c r="J16" s="705"/>
      <c r="K16" s="678"/>
      <c r="L16" s="679"/>
      <c r="M16" s="679"/>
      <c r="N16" s="679"/>
      <c r="O16" s="679"/>
      <c r="P16" s="679"/>
      <c r="Q16" s="679"/>
      <c r="R16" s="679"/>
      <c r="S16" s="679"/>
      <c r="T16" s="680"/>
    </row>
    <row r="17" spans="1:20" ht="12" customHeight="1" x14ac:dyDescent="0.25">
      <c r="A17" s="678"/>
      <c r="B17" s="679"/>
      <c r="C17" s="679"/>
      <c r="D17" s="680"/>
      <c r="E17" s="65"/>
      <c r="F17" s="37"/>
      <c r="G17" s="66"/>
      <c r="H17" s="704"/>
      <c r="I17" s="705"/>
      <c r="J17" s="705"/>
      <c r="K17" s="678"/>
      <c r="L17" s="679"/>
      <c r="M17" s="679"/>
      <c r="N17" s="679"/>
      <c r="O17" s="679"/>
      <c r="P17" s="679"/>
      <c r="Q17" s="679"/>
      <c r="R17" s="679"/>
      <c r="S17" s="679"/>
      <c r="T17" s="680"/>
    </row>
    <row r="18" spans="1:20" ht="12" customHeight="1" x14ac:dyDescent="0.25">
      <c r="A18" s="678"/>
      <c r="B18" s="679"/>
      <c r="C18" s="679"/>
      <c r="D18" s="680"/>
      <c r="E18" s="65"/>
      <c r="F18" s="37"/>
      <c r="G18" s="66"/>
      <c r="H18" s="704"/>
      <c r="I18" s="705"/>
      <c r="J18" s="705"/>
      <c r="K18" s="678"/>
      <c r="L18" s="679"/>
      <c r="M18" s="679"/>
      <c r="N18" s="679"/>
      <c r="O18" s="679"/>
      <c r="P18" s="679"/>
      <c r="Q18" s="679"/>
      <c r="R18" s="679"/>
      <c r="S18" s="679"/>
      <c r="T18" s="680"/>
    </row>
    <row r="19" spans="1:20" ht="12" customHeight="1" x14ac:dyDescent="0.25">
      <c r="A19" s="678"/>
      <c r="B19" s="679"/>
      <c r="C19" s="679"/>
      <c r="D19" s="680"/>
      <c r="E19" s="65"/>
      <c r="F19" s="37"/>
      <c r="G19" s="66"/>
      <c r="H19" s="704"/>
      <c r="I19" s="705"/>
      <c r="J19" s="705"/>
      <c r="K19" s="678"/>
      <c r="L19" s="679"/>
      <c r="M19" s="679"/>
      <c r="N19" s="679"/>
      <c r="O19" s="679"/>
      <c r="P19" s="679"/>
      <c r="Q19" s="679"/>
      <c r="R19" s="679"/>
      <c r="S19" s="679"/>
      <c r="T19" s="680"/>
    </row>
    <row r="20" spans="1:20" ht="12" customHeight="1" x14ac:dyDescent="0.25">
      <c r="A20" s="678"/>
      <c r="B20" s="679"/>
      <c r="C20" s="679"/>
      <c r="D20" s="680"/>
      <c r="E20" s="65"/>
      <c r="F20" s="37"/>
      <c r="G20" s="66"/>
      <c r="H20" s="704"/>
      <c r="I20" s="705"/>
      <c r="J20" s="705"/>
      <c r="K20" s="678"/>
      <c r="L20" s="679"/>
      <c r="M20" s="679"/>
      <c r="N20" s="679"/>
      <c r="O20" s="679"/>
      <c r="P20" s="679"/>
      <c r="Q20" s="679"/>
      <c r="R20" s="679"/>
      <c r="S20" s="679"/>
      <c r="T20" s="680"/>
    </row>
    <row r="21" spans="1:20" ht="15" customHeight="1" x14ac:dyDescent="0.25">
      <c r="A21" s="701" t="s">
        <v>4</v>
      </c>
      <c r="B21" s="701"/>
      <c r="C21" s="701"/>
      <c r="D21" s="701"/>
      <c r="E21" s="67"/>
      <c r="F21" s="68"/>
      <c r="G21" s="69"/>
      <c r="H21" s="706"/>
      <c r="I21" s="707"/>
      <c r="J21" s="707"/>
      <c r="K21" s="708"/>
      <c r="L21" s="709"/>
      <c r="M21" s="709"/>
      <c r="N21" s="709"/>
      <c r="O21" s="709"/>
      <c r="P21" s="709"/>
      <c r="Q21" s="709"/>
      <c r="R21" s="709"/>
      <c r="S21" s="709"/>
      <c r="T21" s="710"/>
    </row>
    <row r="22" spans="1:20" x14ac:dyDescent="0.25">
      <c r="A22" s="1" t="s">
        <v>26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5">
      <c r="A23" s="1" t="s">
        <v>16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5">
      <c r="A24" s="470" t="s">
        <v>24</v>
      </c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</row>
    <row r="25" spans="1:20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9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25.5" customHeight="1" x14ac:dyDescent="0.25">
      <c r="A28" s="469" t="s">
        <v>25</v>
      </c>
      <c r="B28" s="469"/>
      <c r="C28" s="469"/>
      <c r="D28" s="469"/>
      <c r="E28" s="469"/>
      <c r="F28" s="469"/>
      <c r="G28" s="469"/>
      <c r="H28" s="469"/>
      <c r="I28" s="469"/>
      <c r="J28" s="469"/>
      <c r="K28" s="469"/>
      <c r="L28" s="469"/>
      <c r="M28" s="469"/>
      <c r="N28" s="469"/>
      <c r="O28" s="469"/>
      <c r="P28" s="469"/>
      <c r="Q28" s="469"/>
      <c r="R28" s="469"/>
      <c r="S28" s="469"/>
      <c r="T28" s="469"/>
    </row>
    <row r="29" spans="1:20" ht="11.25" customHeight="1" x14ac:dyDescent="0.25">
      <c r="A29" s="469"/>
      <c r="B29" s="469"/>
      <c r="C29" s="469"/>
      <c r="D29" s="469"/>
      <c r="E29" s="469"/>
      <c r="F29" s="469"/>
      <c r="G29" s="469"/>
      <c r="H29" s="469"/>
      <c r="I29" s="469"/>
      <c r="J29" s="469"/>
      <c r="K29" s="469"/>
      <c r="L29" s="469"/>
      <c r="M29" s="469"/>
      <c r="N29" s="469"/>
      <c r="O29" s="469"/>
      <c r="P29" s="469"/>
      <c r="Q29" s="469"/>
      <c r="R29" s="469"/>
      <c r="S29" s="469"/>
      <c r="T29" s="469"/>
    </row>
    <row r="30" spans="1:20" ht="11.25" customHeight="1" x14ac:dyDescent="0.25">
      <c r="A30" s="469"/>
      <c r="B30" s="469"/>
      <c r="C30" s="469"/>
      <c r="D30" s="469"/>
      <c r="E30" s="469"/>
      <c r="F30" s="469"/>
      <c r="G30" s="469"/>
      <c r="H30" s="469"/>
      <c r="I30" s="469"/>
      <c r="J30" s="469"/>
      <c r="K30" s="469"/>
      <c r="L30" s="469"/>
      <c r="M30" s="469"/>
      <c r="N30" s="469"/>
      <c r="O30" s="469"/>
      <c r="P30" s="469"/>
      <c r="Q30" s="469"/>
      <c r="R30" s="469"/>
      <c r="S30" s="469"/>
      <c r="T30" s="469"/>
    </row>
    <row r="31" spans="1:20" ht="11.2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6.5" customHeight="1" thickBot="1" x14ac:dyDescent="0.35">
      <c r="A32" s="673" t="s">
        <v>167</v>
      </c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</row>
    <row r="33" spans="1:20" x14ac:dyDescent="0.25">
      <c r="A33" s="1"/>
      <c r="B33" s="685" t="s">
        <v>18</v>
      </c>
      <c r="C33" s="686"/>
      <c r="D33" s="686"/>
      <c r="E33" s="686"/>
      <c r="F33" s="686"/>
      <c r="G33" s="686"/>
      <c r="H33" s="686"/>
      <c r="I33" s="686"/>
      <c r="J33" s="688" t="s">
        <v>159</v>
      </c>
      <c r="K33" s="689"/>
      <c r="L33" s="689"/>
      <c r="M33" s="690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687"/>
      <c r="C34" s="668"/>
      <c r="D34" s="668"/>
      <c r="E34" s="668"/>
      <c r="F34" s="668"/>
      <c r="G34" s="668"/>
      <c r="H34" s="668"/>
      <c r="I34" s="668"/>
      <c r="J34" s="691" t="s">
        <v>168</v>
      </c>
      <c r="K34" s="692"/>
      <c r="L34" s="691" t="s">
        <v>169</v>
      </c>
      <c r="M34" s="692"/>
      <c r="N34" s="1"/>
      <c r="O34" s="1"/>
      <c r="P34" s="1"/>
      <c r="Q34" s="1"/>
      <c r="R34" s="1"/>
      <c r="S34" s="1"/>
      <c r="T34" s="1"/>
    </row>
    <row r="35" spans="1:20" x14ac:dyDescent="0.25">
      <c r="A35" s="1"/>
      <c r="B35" s="683" t="s">
        <v>21</v>
      </c>
      <c r="C35" s="684"/>
      <c r="D35" s="684"/>
      <c r="E35" s="684"/>
      <c r="F35" s="684"/>
      <c r="G35" s="684"/>
      <c r="H35" s="684"/>
      <c r="I35" s="684"/>
      <c r="J35" s="481" t="s">
        <v>776</v>
      </c>
      <c r="K35" s="711"/>
      <c r="L35" s="483" t="s">
        <v>775</v>
      </c>
      <c r="M35" s="484"/>
      <c r="N35" s="1"/>
      <c r="O35" s="1"/>
      <c r="P35" s="1"/>
      <c r="Q35" s="1"/>
      <c r="R35" s="1"/>
      <c r="S35" s="1"/>
      <c r="T35" s="1"/>
    </row>
    <row r="36" spans="1:20" x14ac:dyDescent="0.25">
      <c r="A36" s="1"/>
      <c r="B36" s="683" t="s">
        <v>170</v>
      </c>
      <c r="C36" s="684"/>
      <c r="D36" s="684"/>
      <c r="E36" s="684"/>
      <c r="F36" s="684"/>
      <c r="G36" s="684"/>
      <c r="H36" s="684"/>
      <c r="I36" s="684"/>
      <c r="J36" s="693" t="s">
        <v>189</v>
      </c>
      <c r="K36" s="694"/>
      <c r="L36" s="694"/>
      <c r="M36" s="695"/>
      <c r="N36" s="1"/>
      <c r="O36" s="1"/>
      <c r="P36" s="1"/>
      <c r="Q36" s="1"/>
      <c r="R36" s="1"/>
      <c r="S36" s="1"/>
      <c r="T36" s="1"/>
    </row>
    <row r="37" spans="1:20" x14ac:dyDescent="0.25">
      <c r="A37" s="1"/>
      <c r="B37" s="683" t="s">
        <v>171</v>
      </c>
      <c r="C37" s="684"/>
      <c r="D37" s="684"/>
      <c r="E37" s="684"/>
      <c r="F37" s="684"/>
      <c r="G37" s="684"/>
      <c r="H37" s="684"/>
      <c r="I37" s="684"/>
      <c r="J37" s="481" t="s">
        <v>715</v>
      </c>
      <c r="K37" s="694"/>
      <c r="L37" s="694"/>
      <c r="M37" s="695"/>
      <c r="N37" s="1"/>
      <c r="O37" s="1"/>
      <c r="P37" s="1"/>
      <c r="Q37" s="1"/>
      <c r="R37" s="1"/>
      <c r="S37" s="1"/>
      <c r="T37" s="1"/>
    </row>
    <row r="38" spans="1:20" ht="26.25" customHeight="1" x14ac:dyDescent="0.25">
      <c r="A38" s="1"/>
      <c r="B38" s="681" t="s">
        <v>190</v>
      </c>
      <c r="C38" s="682"/>
      <c r="D38" s="682"/>
      <c r="E38" s="682"/>
      <c r="F38" s="682"/>
      <c r="G38" s="682"/>
      <c r="H38" s="682"/>
      <c r="I38" s="682"/>
      <c r="J38" s="693">
        <v>14.7</v>
      </c>
      <c r="K38" s="694"/>
      <c r="L38" s="694"/>
      <c r="M38" s="695"/>
      <c r="N38" s="1"/>
      <c r="O38" s="1"/>
      <c r="P38" s="1"/>
      <c r="Q38" s="1"/>
      <c r="R38" s="1"/>
      <c r="S38" s="1"/>
      <c r="T38" s="1"/>
    </row>
    <row r="39" spans="1:20" ht="28.5" customHeight="1" thickBot="1" x14ac:dyDescent="0.3">
      <c r="A39" s="1"/>
      <c r="B39" s="696" t="s">
        <v>23</v>
      </c>
      <c r="C39" s="697"/>
      <c r="D39" s="697"/>
      <c r="E39" s="697"/>
      <c r="F39" s="697"/>
      <c r="G39" s="697"/>
      <c r="H39" s="697"/>
      <c r="I39" s="697"/>
      <c r="J39" s="698">
        <v>16.5</v>
      </c>
      <c r="K39" s="699"/>
      <c r="L39" s="699"/>
      <c r="M39" s="700"/>
      <c r="N39" s="1"/>
      <c r="O39" s="1"/>
      <c r="P39" s="1"/>
      <c r="Q39" s="1"/>
      <c r="R39" s="1"/>
      <c r="S39" s="1"/>
      <c r="T39" s="1"/>
    </row>
    <row r="40" spans="1:20" ht="14.25" customHeight="1" x14ac:dyDescent="0.25">
      <c r="A40" s="1"/>
      <c r="B40" s="1" t="s">
        <v>172</v>
      </c>
      <c r="C40" s="11"/>
      <c r="D40" s="11"/>
      <c r="E40" s="11"/>
      <c r="F40" s="11"/>
      <c r="G40" s="11"/>
      <c r="H40" s="11"/>
      <c r="I40" s="11"/>
      <c r="J40" s="9"/>
      <c r="K40" s="9"/>
      <c r="L40" s="9"/>
      <c r="M40" s="9"/>
      <c r="N40" s="10"/>
      <c r="O40" s="10"/>
      <c r="P40" s="10"/>
      <c r="Q40" s="10"/>
      <c r="R40" s="1"/>
      <c r="S40" s="1"/>
      <c r="T40" s="1"/>
    </row>
    <row r="41" spans="1:20" ht="14.25" customHeight="1" x14ac:dyDescent="0.25">
      <c r="A41" s="1"/>
      <c r="B41" s="30" t="s">
        <v>182</v>
      </c>
      <c r="C41" s="11"/>
      <c r="D41" s="11"/>
      <c r="E41" s="11"/>
      <c r="F41" s="11"/>
      <c r="G41" s="11"/>
      <c r="H41" s="11"/>
      <c r="I41" s="11"/>
      <c r="J41" s="9"/>
      <c r="K41" s="9"/>
      <c r="L41" s="9"/>
      <c r="M41" s="9"/>
      <c r="N41" s="10"/>
      <c r="O41" s="10"/>
      <c r="P41" s="10"/>
      <c r="Q41" s="10"/>
      <c r="R41" s="1"/>
      <c r="S41" s="1"/>
      <c r="T41" s="1"/>
    </row>
    <row r="42" spans="1:20" ht="14.25" customHeight="1" x14ac:dyDescent="0.25">
      <c r="A42" s="30"/>
      <c r="B42" s="238" t="s">
        <v>716</v>
      </c>
      <c r="C42" s="11"/>
      <c r="D42" s="11"/>
      <c r="E42" s="11"/>
      <c r="F42" s="11"/>
      <c r="G42" s="11"/>
      <c r="H42" s="11"/>
      <c r="I42" s="11"/>
      <c r="J42" s="9"/>
      <c r="K42" s="9"/>
      <c r="L42" s="9"/>
      <c r="M42" s="9"/>
      <c r="N42" s="10"/>
      <c r="O42" s="10"/>
      <c r="P42" s="10"/>
      <c r="Q42" s="10"/>
      <c r="R42" s="1"/>
      <c r="S42" s="1"/>
      <c r="T42" s="1"/>
    </row>
    <row r="43" spans="1:20" ht="15" customHeight="1" x14ac:dyDescent="0.3">
      <c r="A43" s="673" t="s">
        <v>173</v>
      </c>
      <c r="B43" s="673"/>
      <c r="C43" s="673"/>
      <c r="D43" s="673"/>
      <c r="E43" s="673"/>
      <c r="F43" s="673"/>
      <c r="G43" s="673"/>
      <c r="H43" s="673"/>
      <c r="I43" s="673"/>
      <c r="J43" s="673"/>
      <c r="K43" s="673"/>
      <c r="L43" s="673"/>
      <c r="M43" s="673"/>
      <c r="N43" s="673"/>
      <c r="O43" s="673"/>
      <c r="P43" s="673"/>
      <c r="Q43" s="673"/>
      <c r="R43" s="673"/>
      <c r="S43" s="673"/>
      <c r="T43" s="673"/>
    </row>
    <row r="44" spans="1:20" s="231" customFormat="1" ht="4.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5" customHeight="1" x14ac:dyDescent="0.25">
      <c r="A45" s="1"/>
      <c r="B45" s="667" t="s">
        <v>30</v>
      </c>
      <c r="C45" s="667"/>
      <c r="D45" s="667"/>
      <c r="E45" s="667"/>
      <c r="F45" s="667"/>
      <c r="G45" s="667"/>
      <c r="H45" s="667"/>
      <c r="I45" s="667"/>
      <c r="J45" s="668" t="s">
        <v>159</v>
      </c>
      <c r="K45" s="668"/>
      <c r="L45" s="668"/>
      <c r="M45" s="668"/>
      <c r="N45" s="1"/>
      <c r="O45" s="1"/>
      <c r="P45" s="1"/>
      <c r="Q45" s="1"/>
      <c r="R45" s="1"/>
      <c r="S45" s="1"/>
      <c r="T45" s="1"/>
    </row>
    <row r="46" spans="1:20" ht="32.25" customHeight="1" x14ac:dyDescent="0.25">
      <c r="A46" s="1"/>
      <c r="B46" s="666" t="s">
        <v>174</v>
      </c>
      <c r="C46" s="666"/>
      <c r="D46" s="666"/>
      <c r="E46" s="666"/>
      <c r="F46" s="666"/>
      <c r="G46" s="666"/>
      <c r="H46" s="666"/>
      <c r="I46" s="666"/>
      <c r="J46" s="669">
        <v>1.65</v>
      </c>
      <c r="K46" s="669"/>
      <c r="L46" s="669"/>
      <c r="M46" s="669"/>
      <c r="N46" s="1"/>
      <c r="O46" s="1"/>
      <c r="P46" s="1"/>
      <c r="Q46" s="1"/>
      <c r="R46" s="1"/>
      <c r="S46" s="1"/>
      <c r="T46" s="1"/>
    </row>
    <row r="47" spans="1:20" ht="15.75" customHeight="1" x14ac:dyDescent="0.25">
      <c r="A47" s="1"/>
      <c r="B47" s="666" t="s">
        <v>176</v>
      </c>
      <c r="C47" s="666"/>
      <c r="D47" s="666"/>
      <c r="E47" s="666"/>
      <c r="F47" s="666"/>
      <c r="G47" s="666"/>
      <c r="H47" s="666"/>
      <c r="I47" s="666"/>
      <c r="J47" s="669" t="s">
        <v>184</v>
      </c>
      <c r="K47" s="669"/>
      <c r="L47" s="669"/>
      <c r="M47" s="669"/>
      <c r="N47" s="1"/>
      <c r="O47" s="1"/>
      <c r="P47" s="1"/>
      <c r="Q47" s="1"/>
      <c r="R47" s="1"/>
      <c r="S47" s="1"/>
      <c r="T47" s="1"/>
    </row>
    <row r="48" spans="1:20" ht="15" customHeight="1" x14ac:dyDescent="0.25">
      <c r="A48" s="1"/>
      <c r="B48" s="666" t="s">
        <v>175</v>
      </c>
      <c r="C48" s="666"/>
      <c r="D48" s="666"/>
      <c r="E48" s="666"/>
      <c r="F48" s="666"/>
      <c r="G48" s="666"/>
      <c r="H48" s="666"/>
      <c r="I48" s="666"/>
      <c r="J48" s="669" t="s">
        <v>185</v>
      </c>
      <c r="K48" s="669"/>
      <c r="L48" s="669"/>
      <c r="M48" s="669"/>
      <c r="N48" s="1"/>
      <c r="O48" s="1"/>
      <c r="P48" s="1"/>
      <c r="Q48" s="1"/>
      <c r="R48" s="1"/>
      <c r="S48" s="1"/>
      <c r="T48" s="1"/>
    </row>
    <row r="49" spans="1:20" ht="15" customHeight="1" x14ac:dyDescent="0.25">
      <c r="A49" s="1"/>
      <c r="B49" s="666" t="s">
        <v>177</v>
      </c>
      <c r="C49" s="666"/>
      <c r="D49" s="666"/>
      <c r="E49" s="666"/>
      <c r="F49" s="666"/>
      <c r="G49" s="666"/>
      <c r="H49" s="666"/>
      <c r="I49" s="666"/>
      <c r="J49" s="669" t="s">
        <v>186</v>
      </c>
      <c r="K49" s="669"/>
      <c r="L49" s="669"/>
      <c r="M49" s="669"/>
      <c r="N49" s="1"/>
      <c r="O49" s="1"/>
      <c r="P49" s="1"/>
      <c r="Q49" s="1"/>
      <c r="R49" s="1"/>
      <c r="S49" s="1"/>
      <c r="T49" s="1"/>
    </row>
    <row r="50" spans="1:20" ht="15" customHeight="1" x14ac:dyDescent="0.25">
      <c r="A50" s="1"/>
      <c r="B50" s="666" t="s">
        <v>178</v>
      </c>
      <c r="C50" s="666"/>
      <c r="D50" s="666"/>
      <c r="E50" s="666"/>
      <c r="F50" s="666"/>
      <c r="G50" s="666"/>
      <c r="H50" s="666"/>
      <c r="I50" s="666"/>
      <c r="J50" s="669" t="s">
        <v>187</v>
      </c>
      <c r="K50" s="669"/>
      <c r="L50" s="669"/>
      <c r="M50" s="669"/>
      <c r="N50" s="1"/>
      <c r="O50" s="1"/>
      <c r="P50" s="1"/>
      <c r="Q50" s="1"/>
      <c r="R50" s="1"/>
      <c r="S50" s="1"/>
      <c r="T50" s="1"/>
    </row>
    <row r="51" spans="1:20" ht="59.25" customHeight="1" x14ac:dyDescent="0.25">
      <c r="A51" s="1"/>
      <c r="B51" s="666" t="s">
        <v>183</v>
      </c>
      <c r="C51" s="666"/>
      <c r="D51" s="666"/>
      <c r="E51" s="666"/>
      <c r="F51" s="666"/>
      <c r="G51" s="666"/>
      <c r="H51" s="666"/>
      <c r="I51" s="666"/>
      <c r="J51" s="670" t="s">
        <v>191</v>
      </c>
      <c r="K51" s="671"/>
      <c r="L51" s="671"/>
      <c r="M51" s="672"/>
      <c r="N51" s="1"/>
      <c r="O51" s="1"/>
      <c r="P51" s="1"/>
      <c r="Q51" s="1"/>
      <c r="R51" s="1"/>
      <c r="S51" s="1"/>
      <c r="T51" s="1"/>
    </row>
    <row r="52" spans="1:20" x14ac:dyDescent="0.25">
      <c r="A52" s="1"/>
      <c r="B52" s="1" t="s">
        <v>192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5">
      <c r="A53" s="1"/>
      <c r="B53" s="30" t="s">
        <v>188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</sheetData>
  <protectedRanges>
    <protectedRange sqref="N46:N50 P46:P50 B46:J50 L46:L50" name="Диапазон1_8"/>
  </protectedRanges>
  <mergeCells count="48">
    <mergeCell ref="A4:T4"/>
    <mergeCell ref="K5:T5"/>
    <mergeCell ref="A1:D1"/>
    <mergeCell ref="A2:J2"/>
    <mergeCell ref="K2:T2"/>
    <mergeCell ref="A3:J3"/>
    <mergeCell ref="K3:T3"/>
    <mergeCell ref="B37:I37"/>
    <mergeCell ref="J37:M37"/>
    <mergeCell ref="A12:D12"/>
    <mergeCell ref="A21:D21"/>
    <mergeCell ref="H6:J21"/>
    <mergeCell ref="K6:T21"/>
    <mergeCell ref="A28:T30"/>
    <mergeCell ref="J35:K35"/>
    <mergeCell ref="L35:M35"/>
    <mergeCell ref="B36:I36"/>
    <mergeCell ref="J36:M36"/>
    <mergeCell ref="A43:T43"/>
    <mergeCell ref="A5:D5"/>
    <mergeCell ref="A6:D11"/>
    <mergeCell ref="A13:D20"/>
    <mergeCell ref="E15:G15"/>
    <mergeCell ref="B38:I38"/>
    <mergeCell ref="B35:I35"/>
    <mergeCell ref="A32:T32"/>
    <mergeCell ref="B33:I34"/>
    <mergeCell ref="J33:M33"/>
    <mergeCell ref="J34:K34"/>
    <mergeCell ref="L34:M34"/>
    <mergeCell ref="J38:M38"/>
    <mergeCell ref="B39:I39"/>
    <mergeCell ref="J39:M39"/>
    <mergeCell ref="A24:T24"/>
    <mergeCell ref="J48:M48"/>
    <mergeCell ref="J49:M49"/>
    <mergeCell ref="J50:M50"/>
    <mergeCell ref="B51:I51"/>
    <mergeCell ref="J51:M51"/>
    <mergeCell ref="B50:I50"/>
    <mergeCell ref="B49:I49"/>
    <mergeCell ref="B48:I48"/>
    <mergeCell ref="B47:I47"/>
    <mergeCell ref="B46:I46"/>
    <mergeCell ref="B45:I45"/>
    <mergeCell ref="J45:M45"/>
    <mergeCell ref="J46:M46"/>
    <mergeCell ref="J47:M4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70C0"/>
  </sheetPr>
  <dimension ref="A1:AE69"/>
  <sheetViews>
    <sheetView view="pageBreakPreview" zoomScaleNormal="100" zoomScaleSheetLayoutView="100" workbookViewId="0">
      <pane ySplit="1" topLeftCell="A2" activePane="bottomLeft" state="frozen"/>
      <selection pane="bottomLeft" activeCell="AD54" sqref="AD54"/>
    </sheetView>
  </sheetViews>
  <sheetFormatPr defaultColWidth="6.140625" defaultRowHeight="15" x14ac:dyDescent="0.25"/>
  <cols>
    <col min="2" max="2" width="7.28515625" bestFit="1" customWidth="1"/>
    <col min="21" max="21" width="7.28515625" customWidth="1"/>
  </cols>
  <sheetData>
    <row r="1" spans="1:21" ht="21" x14ac:dyDescent="0.35">
      <c r="A1" s="454" t="s">
        <v>74</v>
      </c>
      <c r="B1" s="454"/>
      <c r="C1" s="454"/>
      <c r="D1" s="454"/>
      <c r="E1" s="25"/>
      <c r="F1" s="25" t="s">
        <v>268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1" ht="15.75" x14ac:dyDescent="0.25">
      <c r="A2" s="1"/>
      <c r="B2" s="1"/>
      <c r="C2" s="98" t="s">
        <v>273</v>
      </c>
      <c r="D2" s="1"/>
      <c r="E2" s="1"/>
      <c r="F2" s="1"/>
      <c r="G2" s="98" t="s">
        <v>271</v>
      </c>
      <c r="H2" s="1"/>
      <c r="J2" s="1"/>
      <c r="K2" s="1"/>
      <c r="L2" s="1"/>
      <c r="M2" s="98" t="s">
        <v>269</v>
      </c>
      <c r="O2" s="1"/>
      <c r="P2" s="1"/>
      <c r="Q2" s="1"/>
      <c r="R2" s="98"/>
      <c r="T2" s="1"/>
      <c r="U2" s="1"/>
    </row>
    <row r="3" spans="1:2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1" ht="13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spans="1:21" ht="15" customHeight="1" x14ac:dyDescent="0.25">
      <c r="A13" s="741" t="s">
        <v>274</v>
      </c>
      <c r="B13" s="741"/>
      <c r="C13" s="741"/>
      <c r="D13" s="741"/>
      <c r="E13" s="741"/>
      <c r="F13" s="741" t="s">
        <v>274</v>
      </c>
      <c r="G13" s="741"/>
      <c r="H13" s="741"/>
      <c r="I13" s="741"/>
      <c r="J13" s="741"/>
      <c r="K13" s="741" t="s">
        <v>272</v>
      </c>
      <c r="L13" s="741"/>
      <c r="M13" s="741"/>
      <c r="N13" s="741"/>
      <c r="O13" s="741"/>
      <c r="P13" s="741"/>
      <c r="Q13" s="741"/>
      <c r="R13" s="741"/>
      <c r="S13" s="741"/>
      <c r="T13" s="741"/>
      <c r="U13" s="741"/>
    </row>
    <row r="14" spans="1:21" x14ac:dyDescent="0.25">
      <c r="A14" s="741"/>
      <c r="B14" s="741"/>
      <c r="C14" s="741"/>
      <c r="D14" s="741"/>
      <c r="E14" s="741"/>
      <c r="F14" s="741"/>
      <c r="G14" s="741"/>
      <c r="H14" s="741"/>
      <c r="I14" s="741"/>
      <c r="J14" s="741"/>
      <c r="K14" s="741"/>
      <c r="L14" s="741"/>
      <c r="M14" s="741"/>
      <c r="N14" s="741"/>
      <c r="O14" s="741"/>
      <c r="P14" s="741"/>
      <c r="Q14" s="741"/>
      <c r="R14" s="741"/>
      <c r="S14" s="741"/>
      <c r="T14" s="741"/>
      <c r="U14" s="741"/>
    </row>
    <row r="15" spans="1:21" s="94" customFormat="1" x14ac:dyDescent="0.25">
      <c r="A15" s="738" t="s">
        <v>275</v>
      </c>
      <c r="B15" s="738"/>
      <c r="C15" s="738"/>
      <c r="D15" s="738"/>
      <c r="E15" s="738"/>
      <c r="F15" s="738" t="s">
        <v>285</v>
      </c>
      <c r="G15" s="738"/>
      <c r="H15" s="738"/>
      <c r="I15" s="738"/>
      <c r="J15" s="738"/>
      <c r="K15" s="738" t="s">
        <v>275</v>
      </c>
      <c r="L15" s="738"/>
      <c r="M15" s="738"/>
      <c r="N15" s="738"/>
      <c r="O15" s="738"/>
      <c r="P15" s="738"/>
      <c r="Q15" s="738"/>
      <c r="R15" s="738"/>
      <c r="S15" s="738"/>
      <c r="T15" s="738"/>
      <c r="U15" s="738"/>
    </row>
    <row r="16" spans="1:21" ht="15" customHeight="1" x14ac:dyDescent="0.25">
      <c r="A16" s="744" t="s">
        <v>270</v>
      </c>
      <c r="B16" s="744"/>
      <c r="C16" s="744"/>
      <c r="D16" s="744"/>
      <c r="E16" s="744"/>
      <c r="F16" s="744"/>
      <c r="G16" s="744"/>
      <c r="H16" s="744"/>
      <c r="I16" s="744"/>
      <c r="J16" s="744"/>
      <c r="K16" s="744"/>
      <c r="L16" s="744"/>
      <c r="M16" s="744"/>
      <c r="N16" s="744"/>
      <c r="O16" s="744"/>
      <c r="P16" s="744"/>
      <c r="Q16" s="744"/>
      <c r="R16" s="744"/>
      <c r="S16" s="744"/>
      <c r="T16" s="744"/>
      <c r="U16" s="744"/>
    </row>
    <row r="17" spans="1:21" s="94" customFormat="1" x14ac:dyDescent="0.25">
      <c r="A17" s="744"/>
      <c r="B17" s="744"/>
      <c r="C17" s="744"/>
      <c r="D17" s="744"/>
      <c r="E17" s="744"/>
      <c r="F17" s="744"/>
      <c r="G17" s="744"/>
      <c r="H17" s="744"/>
      <c r="I17" s="744"/>
      <c r="J17" s="744"/>
      <c r="K17" s="744"/>
      <c r="L17" s="744"/>
      <c r="M17" s="744"/>
      <c r="N17" s="744"/>
      <c r="O17" s="744"/>
      <c r="P17" s="744"/>
      <c r="Q17" s="744"/>
      <c r="R17" s="744"/>
      <c r="S17" s="744"/>
      <c r="T17" s="744"/>
      <c r="U17" s="744"/>
    </row>
    <row r="18" spans="1:21" x14ac:dyDescent="0.25">
      <c r="A18" s="744"/>
      <c r="B18" s="744"/>
      <c r="C18" s="744"/>
      <c r="D18" s="744"/>
      <c r="E18" s="744"/>
      <c r="F18" s="744"/>
      <c r="G18" s="744"/>
      <c r="H18" s="744"/>
      <c r="I18" s="744"/>
      <c r="J18" s="744"/>
      <c r="K18" s="744"/>
      <c r="L18" s="744"/>
      <c r="M18" s="744"/>
      <c r="N18" s="744"/>
      <c r="O18" s="744"/>
      <c r="P18" s="744"/>
      <c r="Q18" s="744"/>
      <c r="R18" s="744"/>
      <c r="S18" s="744"/>
      <c r="T18" s="744"/>
      <c r="U18" s="744"/>
    </row>
    <row r="19" spans="1:21" ht="15.75" x14ac:dyDescent="0.25">
      <c r="A19" s="57"/>
      <c r="B19" s="91"/>
      <c r="C19" s="57"/>
      <c r="D19" s="91"/>
      <c r="E19" s="91"/>
      <c r="F19" s="91"/>
      <c r="G19" s="91"/>
      <c r="H19" s="91"/>
      <c r="I19" s="91" t="s">
        <v>276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</row>
    <row r="20" spans="1:2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1:2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1:2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spans="1:2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spans="1:2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spans="1:2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ht="45" customHeight="1" x14ac:dyDescent="0.25">
      <c r="A26" s="742" t="s">
        <v>296</v>
      </c>
      <c r="B26" s="742"/>
      <c r="C26" s="742"/>
      <c r="D26" s="742"/>
      <c r="E26" s="742"/>
      <c r="F26" s="742"/>
      <c r="G26" s="742"/>
      <c r="H26" s="742" t="s">
        <v>297</v>
      </c>
      <c r="I26" s="742"/>
      <c r="J26" s="742"/>
      <c r="K26" s="742"/>
      <c r="L26" s="742"/>
      <c r="M26" s="742"/>
      <c r="N26" s="742"/>
      <c r="O26" s="743" t="s">
        <v>298</v>
      </c>
      <c r="P26" s="742"/>
      <c r="Q26" s="742"/>
      <c r="R26" s="742"/>
      <c r="S26" s="742"/>
      <c r="T26" s="742"/>
      <c r="U26" s="742"/>
    </row>
    <row r="27" spans="1:21" s="94" customFormat="1" ht="16.5" customHeight="1" x14ac:dyDescent="0.25">
      <c r="A27" s="99"/>
      <c r="B27" s="99"/>
      <c r="C27" s="99"/>
      <c r="D27" s="739" t="s">
        <v>281</v>
      </c>
      <c r="E27" s="739"/>
      <c r="F27" s="739"/>
      <c r="G27" s="739"/>
      <c r="H27" s="739"/>
      <c r="I27" s="739"/>
      <c r="J27" s="739"/>
      <c r="K27" s="739"/>
      <c r="L27" s="739"/>
      <c r="M27" s="739"/>
      <c r="N27" s="739"/>
      <c r="O27" s="739"/>
      <c r="P27" s="739"/>
      <c r="Q27" s="739"/>
      <c r="R27" s="739"/>
      <c r="S27" s="739"/>
      <c r="T27" s="739"/>
      <c r="U27" s="739"/>
    </row>
    <row r="28" spans="1:21" s="96" customFormat="1" ht="16.5" customHeight="1" x14ac:dyDescent="0.25">
      <c r="A28" s="99"/>
      <c r="B28" s="99"/>
      <c r="C28" s="99"/>
      <c r="D28" s="719" t="s">
        <v>295</v>
      </c>
      <c r="E28" s="719"/>
      <c r="F28" s="719"/>
      <c r="G28" s="719"/>
      <c r="H28" s="719"/>
      <c r="I28" s="719" t="s">
        <v>271</v>
      </c>
      <c r="J28" s="719"/>
      <c r="K28" s="719" t="s">
        <v>286</v>
      </c>
      <c r="L28" s="719"/>
      <c r="M28" s="719" t="s">
        <v>269</v>
      </c>
      <c r="N28" s="719"/>
      <c r="O28" s="720"/>
      <c r="P28" s="720"/>
      <c r="Q28" s="100"/>
      <c r="R28" s="100"/>
      <c r="S28" s="100"/>
      <c r="T28" s="100"/>
      <c r="U28" s="100"/>
    </row>
    <row r="29" spans="1:21" s="96" customFormat="1" ht="16.5" customHeight="1" x14ac:dyDescent="0.25">
      <c r="A29" s="99"/>
      <c r="B29" s="99"/>
      <c r="C29" s="99"/>
      <c r="D29" s="716" t="s">
        <v>278</v>
      </c>
      <c r="E29" s="716"/>
      <c r="F29" s="716"/>
      <c r="G29" s="716"/>
      <c r="H29" s="716"/>
      <c r="I29" s="732" t="s">
        <v>299</v>
      </c>
      <c r="J29" s="733"/>
      <c r="K29" s="732" t="s">
        <v>299</v>
      </c>
      <c r="L29" s="733"/>
      <c r="M29" s="717" t="s">
        <v>299</v>
      </c>
      <c r="N29" s="717"/>
      <c r="O29" s="718"/>
      <c r="P29" s="718"/>
      <c r="Q29" s="100"/>
      <c r="R29" s="100"/>
      <c r="S29" s="100"/>
      <c r="T29" s="100"/>
      <c r="U29" s="100"/>
    </row>
    <row r="30" spans="1:21" s="96" customFormat="1" ht="16.5" customHeight="1" x14ac:dyDescent="0.25">
      <c r="A30" s="99"/>
      <c r="B30" s="99"/>
      <c r="C30" s="99"/>
      <c r="D30" s="716" t="s">
        <v>279</v>
      </c>
      <c r="E30" s="716"/>
      <c r="F30" s="716"/>
      <c r="G30" s="716"/>
      <c r="H30" s="716"/>
      <c r="I30" s="732" t="s">
        <v>299</v>
      </c>
      <c r="J30" s="733"/>
      <c r="K30" s="732" t="s">
        <v>299</v>
      </c>
      <c r="L30" s="733"/>
      <c r="M30" s="717" t="s">
        <v>299</v>
      </c>
      <c r="N30" s="717"/>
      <c r="O30" s="718"/>
      <c r="P30" s="718"/>
      <c r="Q30" s="100"/>
      <c r="R30" s="100"/>
      <c r="S30" s="100"/>
      <c r="T30" s="100"/>
      <c r="U30" s="100"/>
    </row>
    <row r="31" spans="1:21" s="96" customFormat="1" ht="16.5" customHeight="1" x14ac:dyDescent="0.25">
      <c r="A31" s="99"/>
      <c r="B31" s="99"/>
      <c r="C31" s="99"/>
      <c r="D31" s="716" t="s">
        <v>280</v>
      </c>
      <c r="E31" s="716"/>
      <c r="F31" s="716"/>
      <c r="G31" s="716"/>
      <c r="H31" s="716"/>
      <c r="I31" s="732" t="s">
        <v>299</v>
      </c>
      <c r="J31" s="733"/>
      <c r="K31" s="732" t="s">
        <v>299</v>
      </c>
      <c r="L31" s="733"/>
      <c r="M31" s="717" t="s">
        <v>299</v>
      </c>
      <c r="N31" s="717"/>
      <c r="O31" s="718"/>
      <c r="P31" s="718"/>
      <c r="Q31" s="100"/>
      <c r="R31" s="100"/>
      <c r="S31" s="100"/>
      <c r="T31" s="100"/>
      <c r="U31" s="100"/>
    </row>
    <row r="32" spans="1:21" s="96" customFormat="1" ht="16.5" customHeight="1" x14ac:dyDescent="0.25">
      <c r="A32" s="99"/>
      <c r="B32" s="99"/>
      <c r="C32" s="99"/>
      <c r="D32" s="1"/>
      <c r="E32" s="1"/>
      <c r="F32" s="1"/>
      <c r="G32" s="1"/>
      <c r="H32" s="1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31" ht="15.75" x14ac:dyDescent="0.25">
      <c r="A33" s="57"/>
      <c r="B33" s="91"/>
      <c r="C33" s="57"/>
      <c r="D33" s="91"/>
      <c r="E33" s="91"/>
      <c r="F33" s="91"/>
      <c r="G33" s="91"/>
      <c r="H33" s="91"/>
      <c r="I33" s="91" t="s">
        <v>277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</row>
    <row r="34" spans="1:31" ht="15.75" x14ac:dyDescent="0.25">
      <c r="A34" s="94"/>
      <c r="B34" s="1"/>
      <c r="C34" s="98" t="s">
        <v>273</v>
      </c>
      <c r="D34" s="1"/>
      <c r="E34" s="1"/>
      <c r="F34" s="1"/>
      <c r="H34" s="1"/>
      <c r="I34" s="98" t="s">
        <v>271</v>
      </c>
      <c r="J34" s="1"/>
      <c r="K34" s="1"/>
      <c r="L34" s="1"/>
      <c r="N34" s="740" t="s">
        <v>269</v>
      </c>
      <c r="O34" s="740"/>
      <c r="P34" s="740"/>
      <c r="Q34" s="740"/>
      <c r="R34" s="740"/>
      <c r="S34" s="740"/>
      <c r="T34" s="740"/>
      <c r="U34" s="740"/>
    </row>
    <row r="35" spans="1:31" s="94" customFormat="1" x14ac:dyDescent="0.25">
      <c r="A35" s="239"/>
      <c r="B35" s="38"/>
      <c r="C35" s="38"/>
      <c r="D35" s="38"/>
      <c r="E35" s="38"/>
      <c r="F35" s="240"/>
      <c r="G35" s="239"/>
      <c r="H35" s="38"/>
      <c r="I35" s="38"/>
      <c r="J35" s="38"/>
      <c r="K35" s="38"/>
      <c r="L35" s="38"/>
      <c r="M35" s="240"/>
      <c r="N35" s="517"/>
      <c r="O35" s="517"/>
      <c r="P35" s="517"/>
      <c r="Q35" s="517"/>
      <c r="R35" s="517"/>
      <c r="S35" s="517"/>
      <c r="T35" s="517"/>
      <c r="U35" s="517"/>
    </row>
    <row r="36" spans="1:31" s="94" customFormat="1" x14ac:dyDescent="0.25">
      <c r="A36" s="84"/>
      <c r="B36" s="13"/>
      <c r="C36" s="13"/>
      <c r="D36" s="13"/>
      <c r="E36" s="13"/>
      <c r="F36" s="241"/>
      <c r="G36" s="84"/>
      <c r="H36" s="13"/>
      <c r="I36" s="13"/>
      <c r="J36" s="13"/>
      <c r="K36" s="13"/>
      <c r="L36" s="13"/>
      <c r="M36" s="241"/>
      <c r="N36" s="517"/>
      <c r="O36" s="517"/>
      <c r="P36" s="517"/>
      <c r="Q36" s="517"/>
      <c r="R36" s="517"/>
      <c r="S36" s="517"/>
      <c r="T36" s="517"/>
      <c r="U36" s="517"/>
    </row>
    <row r="37" spans="1:31" s="94" customFormat="1" x14ac:dyDescent="0.25">
      <c r="A37" s="84"/>
      <c r="B37" s="13"/>
      <c r="C37" s="13"/>
      <c r="D37" s="13"/>
      <c r="E37" s="13"/>
      <c r="F37" s="241"/>
      <c r="G37" s="84"/>
      <c r="H37" s="13"/>
      <c r="I37" s="13"/>
      <c r="J37" s="13"/>
      <c r="K37" s="13"/>
      <c r="L37" s="13"/>
      <c r="M37" s="241"/>
      <c r="N37" s="517"/>
      <c r="O37" s="517"/>
      <c r="P37" s="517"/>
      <c r="Q37" s="517"/>
      <c r="R37" s="517"/>
      <c r="S37" s="517"/>
      <c r="T37" s="517"/>
      <c r="U37" s="517"/>
    </row>
    <row r="38" spans="1:31" ht="15.75" x14ac:dyDescent="0.25">
      <c r="A38" s="84"/>
      <c r="B38" s="13"/>
      <c r="C38" s="13"/>
      <c r="D38" s="13"/>
      <c r="E38" s="13"/>
      <c r="F38" s="241"/>
      <c r="G38" s="84"/>
      <c r="H38" s="13"/>
      <c r="I38" s="13"/>
      <c r="J38" s="13"/>
      <c r="K38" s="13"/>
      <c r="L38" s="13"/>
      <c r="M38" s="241"/>
      <c r="N38" s="517"/>
      <c r="O38" s="517"/>
      <c r="P38" s="517"/>
      <c r="Q38" s="517"/>
      <c r="R38" s="517"/>
      <c r="S38" s="517"/>
      <c r="T38" s="517"/>
      <c r="U38" s="517"/>
      <c r="AE38" s="97"/>
    </row>
    <row r="39" spans="1:31" x14ac:dyDescent="0.25">
      <c r="A39" s="84"/>
      <c r="B39" s="13"/>
      <c r="C39" s="13"/>
      <c r="D39" s="13"/>
      <c r="E39" s="13"/>
      <c r="F39" s="241"/>
      <c r="G39" s="84"/>
      <c r="H39" s="13"/>
      <c r="I39" s="13"/>
      <c r="J39" s="13"/>
      <c r="K39" s="13"/>
      <c r="L39" s="13"/>
      <c r="M39" s="241"/>
      <c r="N39" s="517"/>
      <c r="O39" s="517"/>
      <c r="P39" s="517"/>
      <c r="Q39" s="517"/>
      <c r="R39" s="517"/>
      <c r="S39" s="517"/>
      <c r="T39" s="517"/>
      <c r="U39" s="517"/>
    </row>
    <row r="40" spans="1:31" x14ac:dyDescent="0.25">
      <c r="A40" s="84"/>
      <c r="B40" s="13"/>
      <c r="C40" s="13"/>
      <c r="D40" s="13"/>
      <c r="E40" s="13"/>
      <c r="F40" s="241"/>
      <c r="G40" s="84"/>
      <c r="H40" s="13"/>
      <c r="I40" s="13"/>
      <c r="J40" s="13"/>
      <c r="K40" s="13"/>
      <c r="L40" s="13"/>
      <c r="M40" s="241"/>
      <c r="N40" s="517"/>
      <c r="O40" s="517"/>
      <c r="P40" s="517"/>
      <c r="Q40" s="517"/>
      <c r="R40" s="517"/>
      <c r="S40" s="517"/>
      <c r="T40" s="517"/>
      <c r="U40" s="517"/>
    </row>
    <row r="41" spans="1:31" x14ac:dyDescent="0.25">
      <c r="A41" s="84"/>
      <c r="B41" s="13"/>
      <c r="C41" s="13"/>
      <c r="D41" s="13"/>
      <c r="E41" s="13"/>
      <c r="F41" s="241"/>
      <c r="G41" s="84"/>
      <c r="H41" s="13"/>
      <c r="I41" s="13"/>
      <c r="J41" s="13"/>
      <c r="K41" s="13"/>
      <c r="L41" s="13"/>
      <c r="M41" s="241"/>
      <c r="N41" s="517"/>
      <c r="O41" s="517"/>
      <c r="P41" s="517"/>
      <c r="Q41" s="517"/>
      <c r="R41" s="517"/>
      <c r="S41" s="517"/>
      <c r="T41" s="517"/>
      <c r="U41" s="517"/>
    </row>
    <row r="42" spans="1:31" x14ac:dyDescent="0.25">
      <c r="A42" s="84"/>
      <c r="B42" s="242" t="s">
        <v>779</v>
      </c>
      <c r="C42" s="13"/>
      <c r="D42" s="13"/>
      <c r="E42" s="13"/>
      <c r="F42" s="241"/>
      <c r="G42" s="84"/>
      <c r="H42" s="13"/>
      <c r="I42" s="13"/>
      <c r="J42" s="13"/>
      <c r="K42" s="13"/>
      <c r="L42" s="13"/>
      <c r="M42" s="241"/>
      <c r="N42" s="517"/>
      <c r="O42" s="517"/>
      <c r="P42" s="517"/>
      <c r="Q42" s="517"/>
      <c r="R42" s="517"/>
      <c r="S42" s="517"/>
      <c r="T42" s="517"/>
      <c r="U42" s="517"/>
    </row>
    <row r="43" spans="1:31" x14ac:dyDescent="0.25">
      <c r="A43" s="67"/>
      <c r="B43" s="68"/>
      <c r="C43" s="68"/>
      <c r="D43" s="68"/>
      <c r="E43" s="68"/>
      <c r="F43" s="69"/>
      <c r="G43" s="67"/>
      <c r="H43" s="68"/>
      <c r="I43" s="68"/>
      <c r="J43" s="68"/>
      <c r="K43" s="68"/>
      <c r="L43" s="68"/>
      <c r="M43" s="69"/>
      <c r="N43" s="517"/>
      <c r="O43" s="517"/>
      <c r="P43" s="517"/>
      <c r="Q43" s="517"/>
      <c r="R43" s="517"/>
      <c r="S43" s="517"/>
      <c r="T43" s="517"/>
      <c r="U43" s="517"/>
    </row>
    <row r="44" spans="1:31" x14ac:dyDescent="0.25">
      <c r="A44" s="1" t="s">
        <v>95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spans="1:31" x14ac:dyDescent="0.25">
      <c r="A45" s="470" t="s">
        <v>282</v>
      </c>
      <c r="B45" s="470"/>
      <c r="C45" s="470"/>
      <c r="D45" s="470"/>
      <c r="E45" s="470"/>
      <c r="F45" s="470"/>
      <c r="G45" s="470"/>
      <c r="H45" s="470"/>
      <c r="I45" s="470"/>
      <c r="J45" s="470"/>
      <c r="K45" s="470"/>
      <c r="L45" s="470"/>
      <c r="M45" s="470"/>
      <c r="N45" s="470"/>
      <c r="O45" s="470"/>
      <c r="P45" s="470"/>
      <c r="Q45" s="470"/>
      <c r="R45" s="470"/>
      <c r="S45" s="470"/>
      <c r="T45" s="470"/>
      <c r="U45" s="1"/>
    </row>
    <row r="46" spans="1:3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spans="1:31" ht="11.2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spans="1:31" ht="11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s="96" customFormat="1" ht="11.25" customHeight="1" x14ac:dyDescent="0.25">
      <c r="A49" s="78" t="s">
        <v>283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spans="1:21" ht="4.5" customHeight="1" x14ac:dyDescent="0.25"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1"/>
    </row>
    <row r="51" spans="1:21" ht="13.5" customHeight="1" x14ac:dyDescent="0.25">
      <c r="A51" s="518" t="s">
        <v>284</v>
      </c>
      <c r="B51" s="518"/>
      <c r="C51" s="518"/>
      <c r="D51" s="518"/>
      <c r="E51" s="518"/>
      <c r="F51" s="518"/>
      <c r="G51" s="518"/>
      <c r="H51" s="518"/>
      <c r="I51" s="518"/>
      <c r="J51" s="518"/>
      <c r="K51" s="518"/>
      <c r="L51" s="518"/>
      <c r="M51" s="518"/>
      <c r="N51" s="518"/>
      <c r="O51" s="518"/>
      <c r="P51" s="518"/>
      <c r="Q51" s="518"/>
      <c r="R51" s="518"/>
      <c r="S51" s="518"/>
      <c r="T51" s="518"/>
      <c r="U51" s="518"/>
    </row>
    <row r="52" spans="1:21" s="96" customFormat="1" ht="2.25" customHeight="1" x14ac:dyDescent="0.25">
      <c r="A52" s="95"/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</row>
    <row r="53" spans="1:21" s="94" customFormat="1" ht="13.5" customHeight="1" x14ac:dyDescent="0.25">
      <c r="A53" s="95"/>
      <c r="B53" s="95"/>
      <c r="C53" s="726" t="s">
        <v>30</v>
      </c>
      <c r="D53" s="727"/>
      <c r="E53" s="727"/>
      <c r="F53" s="727"/>
      <c r="G53" s="727"/>
      <c r="H53" s="727"/>
      <c r="I53" s="727"/>
      <c r="J53" s="727"/>
      <c r="K53" s="728"/>
      <c r="L53" s="719" t="s">
        <v>286</v>
      </c>
      <c r="M53" s="719"/>
      <c r="N53" s="719"/>
      <c r="O53" s="719"/>
      <c r="P53" s="719" t="s">
        <v>269</v>
      </c>
      <c r="Q53" s="719"/>
      <c r="R53" s="1"/>
      <c r="S53" s="1"/>
      <c r="T53" s="95"/>
      <c r="U53" s="95"/>
    </row>
    <row r="54" spans="1:21" s="94" customFormat="1" ht="13.5" customHeight="1" x14ac:dyDescent="0.25">
      <c r="A54" s="95"/>
      <c r="B54" s="95"/>
      <c r="C54" s="729"/>
      <c r="D54" s="730"/>
      <c r="E54" s="730"/>
      <c r="F54" s="730"/>
      <c r="G54" s="730"/>
      <c r="H54" s="730"/>
      <c r="I54" s="730"/>
      <c r="J54" s="730"/>
      <c r="K54" s="731"/>
      <c r="L54" s="719" t="s">
        <v>168</v>
      </c>
      <c r="M54" s="719"/>
      <c r="N54" s="719" t="s">
        <v>169</v>
      </c>
      <c r="O54" s="719"/>
      <c r="P54" s="719"/>
      <c r="Q54" s="719"/>
      <c r="R54" s="1"/>
      <c r="S54" s="1"/>
      <c r="T54" s="95"/>
      <c r="U54" s="95"/>
    </row>
    <row r="55" spans="1:21" ht="29.25" customHeight="1" x14ac:dyDescent="0.25">
      <c r="A55" s="1"/>
      <c r="B55" s="1"/>
      <c r="C55" s="734" t="s">
        <v>292</v>
      </c>
      <c r="D55" s="735"/>
      <c r="E55" s="735"/>
      <c r="F55" s="735"/>
      <c r="G55" s="735"/>
      <c r="H55" s="735"/>
      <c r="I55" s="735"/>
      <c r="J55" s="735"/>
      <c r="K55" s="736"/>
      <c r="L55" s="737" t="s">
        <v>291</v>
      </c>
      <c r="M55" s="737"/>
      <c r="N55" s="737" t="s">
        <v>289</v>
      </c>
      <c r="O55" s="737"/>
      <c r="P55" s="737" t="s">
        <v>290</v>
      </c>
      <c r="Q55" s="737"/>
      <c r="R55" s="1"/>
      <c r="S55" s="1"/>
      <c r="T55" s="1"/>
      <c r="U55" s="1"/>
    </row>
    <row r="56" spans="1:21" ht="33" customHeight="1" x14ac:dyDescent="0.25">
      <c r="A56" s="1"/>
      <c r="B56" s="1"/>
      <c r="C56" s="734" t="s">
        <v>287</v>
      </c>
      <c r="D56" s="735"/>
      <c r="E56" s="735"/>
      <c r="F56" s="735"/>
      <c r="G56" s="735"/>
      <c r="H56" s="735"/>
      <c r="I56" s="735"/>
      <c r="J56" s="735"/>
      <c r="K56" s="736"/>
      <c r="L56" s="737" t="s">
        <v>293</v>
      </c>
      <c r="M56" s="737"/>
      <c r="N56" s="737"/>
      <c r="O56" s="737"/>
      <c r="P56" s="737"/>
      <c r="Q56" s="737"/>
      <c r="R56" s="1"/>
      <c r="S56" s="1"/>
      <c r="T56" s="1"/>
      <c r="U56" s="1"/>
    </row>
    <row r="57" spans="1:21" ht="17.25" customHeight="1" x14ac:dyDescent="0.25">
      <c r="A57" s="1"/>
      <c r="B57" s="1"/>
      <c r="C57" s="734" t="s">
        <v>171</v>
      </c>
      <c r="D57" s="735"/>
      <c r="E57" s="735"/>
      <c r="F57" s="735"/>
      <c r="G57" s="735"/>
      <c r="H57" s="735"/>
      <c r="I57" s="735"/>
      <c r="J57" s="735"/>
      <c r="K57" s="736"/>
      <c r="L57" s="737" t="s">
        <v>294</v>
      </c>
      <c r="M57" s="737"/>
      <c r="N57" s="737"/>
      <c r="O57" s="737"/>
      <c r="P57" s="737"/>
      <c r="Q57" s="737"/>
      <c r="R57" s="1"/>
      <c r="S57" s="1"/>
      <c r="T57" s="1"/>
      <c r="U57" s="1"/>
    </row>
    <row r="58" spans="1:21" x14ac:dyDescent="0.25">
      <c r="A58" s="1"/>
      <c r="B58" s="1"/>
      <c r="C58" s="723" t="s">
        <v>288</v>
      </c>
      <c r="D58" s="724"/>
      <c r="E58" s="724"/>
      <c r="F58" s="724"/>
      <c r="G58" s="724"/>
      <c r="H58" s="724"/>
      <c r="I58" s="724"/>
      <c r="J58" s="724"/>
      <c r="K58" s="725"/>
      <c r="L58" s="722">
        <v>18.5</v>
      </c>
      <c r="M58" s="722"/>
      <c r="N58" s="722"/>
      <c r="O58" s="722"/>
      <c r="P58" s="722"/>
      <c r="Q58" s="722"/>
      <c r="R58" s="1"/>
      <c r="S58" s="1"/>
      <c r="T58" s="1"/>
      <c r="U58" s="1"/>
    </row>
    <row r="59" spans="1:21" x14ac:dyDescent="0.25">
      <c r="A59" s="1"/>
      <c r="B59" s="1"/>
      <c r="C59" s="1" t="s">
        <v>172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1:21" x14ac:dyDescent="0.25">
      <c r="A60" s="1"/>
      <c r="B60" s="1"/>
      <c r="C60" s="30" t="s">
        <v>182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spans="1:21" x14ac:dyDescent="0.25">
      <c r="A61" s="518" t="s">
        <v>301</v>
      </c>
      <c r="B61" s="518"/>
      <c r="C61" s="518"/>
      <c r="D61" s="518"/>
      <c r="E61" s="518"/>
      <c r="F61" s="518"/>
      <c r="G61" s="518"/>
      <c r="H61" s="518"/>
      <c r="I61" s="518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</row>
    <row r="62" spans="1:21" ht="3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spans="1:21" ht="28.5" customHeight="1" x14ac:dyDescent="0.25">
      <c r="A63" s="1"/>
      <c r="B63" s="1"/>
      <c r="C63" s="721" t="s">
        <v>302</v>
      </c>
      <c r="D63" s="721"/>
      <c r="E63" s="721"/>
      <c r="F63" s="721"/>
      <c r="G63" s="721"/>
      <c r="H63" s="721"/>
      <c r="I63" s="719" t="s">
        <v>271</v>
      </c>
      <c r="J63" s="719"/>
      <c r="K63" s="719" t="s">
        <v>286</v>
      </c>
      <c r="L63" s="719"/>
      <c r="M63" s="719" t="s">
        <v>269</v>
      </c>
      <c r="N63" s="719"/>
      <c r="O63" s="720"/>
      <c r="P63" s="720"/>
      <c r="Q63" s="1"/>
      <c r="R63" s="1"/>
      <c r="S63" s="1"/>
      <c r="T63" s="1"/>
      <c r="U63" s="1"/>
    </row>
    <row r="64" spans="1:21" ht="18.75" customHeight="1" x14ac:dyDescent="0.25">
      <c r="A64" s="1"/>
      <c r="B64" s="1"/>
      <c r="C64" s="716" t="s">
        <v>305</v>
      </c>
      <c r="D64" s="716"/>
      <c r="E64" s="716"/>
      <c r="F64" s="716"/>
      <c r="G64" s="716"/>
      <c r="H64" s="716"/>
      <c r="I64" s="717"/>
      <c r="J64" s="717"/>
      <c r="K64" s="717" t="s">
        <v>299</v>
      </c>
      <c r="L64" s="717"/>
      <c r="M64" s="717"/>
      <c r="N64" s="717"/>
      <c r="O64" s="718"/>
      <c r="P64" s="718"/>
      <c r="Q64" s="1"/>
      <c r="R64" s="1"/>
      <c r="S64" s="1"/>
      <c r="T64" s="1"/>
      <c r="U64" s="1"/>
    </row>
    <row r="65" spans="1:21" ht="18.75" customHeight="1" x14ac:dyDescent="0.25">
      <c r="A65" s="1"/>
      <c r="B65" s="1"/>
      <c r="C65" s="716" t="s">
        <v>306</v>
      </c>
      <c r="D65" s="716"/>
      <c r="E65" s="716"/>
      <c r="F65" s="716"/>
      <c r="G65" s="716"/>
      <c r="H65" s="716"/>
      <c r="I65" s="717" t="s">
        <v>299</v>
      </c>
      <c r="J65" s="717"/>
      <c r="K65" s="717" t="s">
        <v>299</v>
      </c>
      <c r="L65" s="717"/>
      <c r="M65" s="717" t="s">
        <v>299</v>
      </c>
      <c r="N65" s="717"/>
      <c r="O65" s="718"/>
      <c r="P65" s="718"/>
      <c r="Q65" s="1"/>
      <c r="R65" s="1"/>
      <c r="S65" s="1"/>
      <c r="T65" s="1"/>
      <c r="U65" s="1"/>
    </row>
    <row r="66" spans="1:21" ht="18.75" x14ac:dyDescent="0.25">
      <c r="A66" s="1"/>
      <c r="B66" s="1"/>
      <c r="C66" s="716" t="s">
        <v>307</v>
      </c>
      <c r="D66" s="716"/>
      <c r="E66" s="716"/>
      <c r="F66" s="716"/>
      <c r="G66" s="716"/>
      <c r="H66" s="716"/>
      <c r="I66" s="481"/>
      <c r="J66" s="482"/>
      <c r="K66" s="481"/>
      <c r="L66" s="482"/>
      <c r="M66" s="717" t="s">
        <v>299</v>
      </c>
      <c r="N66" s="717"/>
      <c r="O66" s="679"/>
      <c r="P66" s="679"/>
      <c r="Q66" s="1"/>
      <c r="R66" s="1"/>
      <c r="S66" s="1"/>
      <c r="T66" s="1"/>
      <c r="U66" s="1"/>
    </row>
    <row r="67" spans="1:21" ht="18.75" x14ac:dyDescent="0.25">
      <c r="A67" s="1"/>
      <c r="B67" s="1"/>
      <c r="C67" s="716" t="s">
        <v>303</v>
      </c>
      <c r="D67" s="716"/>
      <c r="E67" s="716"/>
      <c r="F67" s="716"/>
      <c r="G67" s="716"/>
      <c r="H67" s="716"/>
      <c r="I67" s="481"/>
      <c r="J67" s="482"/>
      <c r="K67" s="717" t="s">
        <v>299</v>
      </c>
      <c r="L67" s="717"/>
      <c r="M67" s="517"/>
      <c r="N67" s="517"/>
      <c r="O67" s="679"/>
      <c r="P67" s="679"/>
      <c r="Q67" s="1"/>
      <c r="R67" s="1"/>
      <c r="S67" s="1"/>
      <c r="T67" s="1"/>
      <c r="U67" s="1"/>
    </row>
    <row r="68" spans="1:21" ht="18.75" x14ac:dyDescent="0.25">
      <c r="A68" s="1"/>
      <c r="B68" s="1"/>
      <c r="C68" s="716" t="s">
        <v>304</v>
      </c>
      <c r="D68" s="716"/>
      <c r="E68" s="716"/>
      <c r="F68" s="716"/>
      <c r="G68" s="716"/>
      <c r="H68" s="716"/>
      <c r="I68" s="717" t="s">
        <v>299</v>
      </c>
      <c r="J68" s="717"/>
      <c r="K68" s="717" t="s">
        <v>299</v>
      </c>
      <c r="L68" s="717"/>
      <c r="M68" s="717" t="s">
        <v>299</v>
      </c>
      <c r="N68" s="717"/>
      <c r="O68" s="679"/>
      <c r="P68" s="679"/>
      <c r="Q68" s="1"/>
      <c r="R68" s="1"/>
      <c r="S68" s="1"/>
      <c r="T68" s="1"/>
      <c r="U68" s="1"/>
    </row>
    <row r="69" spans="1:21" ht="5.2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</sheetData>
  <protectedRanges>
    <protectedRange sqref="P55:S57 O55 C55:I57 K55:K57 J55 L56:M57 M55" name="Диапазон1_8_1"/>
  </protectedRanges>
  <mergeCells count="83">
    <mergeCell ref="L57:Q57"/>
    <mergeCell ref="L56:Q56"/>
    <mergeCell ref="N34:U34"/>
    <mergeCell ref="N35:U43"/>
    <mergeCell ref="A1:D1"/>
    <mergeCell ref="A13:E14"/>
    <mergeCell ref="A51:U51"/>
    <mergeCell ref="F13:J14"/>
    <mergeCell ref="F15:J15"/>
    <mergeCell ref="A26:G26"/>
    <mergeCell ref="H26:N26"/>
    <mergeCell ref="O26:U26"/>
    <mergeCell ref="A45:T45"/>
    <mergeCell ref="A16:U18"/>
    <mergeCell ref="P13:U14"/>
    <mergeCell ref="K13:O14"/>
    <mergeCell ref="K28:L28"/>
    <mergeCell ref="L55:M55"/>
    <mergeCell ref="K15:O15"/>
    <mergeCell ref="P15:U15"/>
    <mergeCell ref="N55:O55"/>
    <mergeCell ref="O30:P31"/>
    <mergeCell ref="D27:U27"/>
    <mergeCell ref="A15:E15"/>
    <mergeCell ref="D28:H28"/>
    <mergeCell ref="D29:H29"/>
    <mergeCell ref="D30:H30"/>
    <mergeCell ref="K29:L29"/>
    <mergeCell ref="I28:J28"/>
    <mergeCell ref="I30:J30"/>
    <mergeCell ref="I29:J29"/>
    <mergeCell ref="C56:K56"/>
    <mergeCell ref="C55:K55"/>
    <mergeCell ref="P53:Q54"/>
    <mergeCell ref="P55:Q55"/>
    <mergeCell ref="M29:N29"/>
    <mergeCell ref="L58:Q58"/>
    <mergeCell ref="C58:K58"/>
    <mergeCell ref="M28:N28"/>
    <mergeCell ref="O28:P28"/>
    <mergeCell ref="L54:M54"/>
    <mergeCell ref="N54:O54"/>
    <mergeCell ref="L53:O53"/>
    <mergeCell ref="D31:H31"/>
    <mergeCell ref="C53:K54"/>
    <mergeCell ref="O29:P29"/>
    <mergeCell ref="M31:N31"/>
    <mergeCell ref="M30:N30"/>
    <mergeCell ref="K31:L31"/>
    <mergeCell ref="K30:L30"/>
    <mergeCell ref="I31:J31"/>
    <mergeCell ref="C57:K57"/>
    <mergeCell ref="A61:U61"/>
    <mergeCell ref="I63:J63"/>
    <mergeCell ref="K63:L63"/>
    <mergeCell ref="M63:N63"/>
    <mergeCell ref="O63:P63"/>
    <mergeCell ref="C63:H63"/>
    <mergeCell ref="C65:H65"/>
    <mergeCell ref="O65:P65"/>
    <mergeCell ref="I64:J64"/>
    <mergeCell ref="K64:L64"/>
    <mergeCell ref="M64:N64"/>
    <mergeCell ref="O64:P64"/>
    <mergeCell ref="C64:H64"/>
    <mergeCell ref="I65:J65"/>
    <mergeCell ref="K65:L65"/>
    <mergeCell ref="M65:N65"/>
    <mergeCell ref="C67:H67"/>
    <mergeCell ref="C68:H68"/>
    <mergeCell ref="O68:P68"/>
    <mergeCell ref="O67:P67"/>
    <mergeCell ref="O66:P66"/>
    <mergeCell ref="M68:N68"/>
    <mergeCell ref="M67:N67"/>
    <mergeCell ref="M66:N66"/>
    <mergeCell ref="K68:L68"/>
    <mergeCell ref="K67:L67"/>
    <mergeCell ref="K66:L66"/>
    <mergeCell ref="I68:J68"/>
    <mergeCell ref="I67:J67"/>
    <mergeCell ref="I66:J66"/>
    <mergeCell ref="C66:H6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6" fitToHeight="2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70C0"/>
    <pageSetUpPr fitToPage="1"/>
  </sheetPr>
  <dimension ref="A1:R61"/>
  <sheetViews>
    <sheetView view="pageBreakPreview" zoomScaleNormal="100" zoomScaleSheetLayoutView="100" workbookViewId="0">
      <pane ySplit="1" topLeftCell="A2" activePane="bottomLeft" state="frozen"/>
      <selection pane="bottomLeft" activeCell="W19" sqref="W19"/>
    </sheetView>
  </sheetViews>
  <sheetFormatPr defaultRowHeight="15" x14ac:dyDescent="0.25"/>
  <cols>
    <col min="1" max="1" width="1.7109375" customWidth="1"/>
    <col min="2" max="3" width="6.140625" customWidth="1"/>
    <col min="4" max="4" width="5.5703125" customWidth="1"/>
    <col min="5" max="5" width="5.140625" customWidth="1"/>
    <col min="6" max="6" width="8.7109375" customWidth="1"/>
    <col min="7" max="7" width="9.5703125" customWidth="1"/>
    <col min="8" max="8" width="4.42578125" customWidth="1"/>
    <col min="9" max="9" width="8.5703125" customWidth="1"/>
    <col min="10" max="10" width="7.42578125" customWidth="1"/>
    <col min="11" max="11" width="6.140625" customWidth="1"/>
    <col min="12" max="12" width="8.42578125" customWidth="1"/>
    <col min="13" max="13" width="8" customWidth="1"/>
    <col min="14" max="14" width="6.140625" customWidth="1"/>
    <col min="15" max="15" width="13" customWidth="1"/>
    <col min="16" max="16" width="7.5703125" customWidth="1"/>
    <col min="17" max="17" width="6.7109375" customWidth="1"/>
    <col min="18" max="18" width="0.7109375" style="1" customWidth="1"/>
  </cols>
  <sheetData>
    <row r="1" spans="1:17" ht="21" x14ac:dyDescent="0.35">
      <c r="A1" s="454" t="s">
        <v>74</v>
      </c>
      <c r="B1" s="454"/>
      <c r="C1" s="454"/>
      <c r="D1" s="454"/>
      <c r="E1" s="454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18" t="s">
        <v>193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</row>
    <row r="3" spans="1:17" x14ac:dyDescent="0.25">
      <c r="A3" s="1" t="s">
        <v>232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750" t="s">
        <v>39</v>
      </c>
      <c r="C5" s="751"/>
      <c r="D5" s="751"/>
      <c r="E5" s="751"/>
      <c r="F5" s="751"/>
      <c r="G5" s="751"/>
      <c r="H5" s="751"/>
      <c r="I5" s="749" t="s">
        <v>220</v>
      </c>
      <c r="J5" s="749"/>
      <c r="K5" s="749"/>
      <c r="L5" s="749" t="s">
        <v>219</v>
      </c>
      <c r="M5" s="749"/>
      <c r="N5" s="749"/>
      <c r="O5" s="749" t="s">
        <v>246</v>
      </c>
      <c r="P5" s="749"/>
      <c r="Q5" s="749"/>
    </row>
    <row r="6" spans="1:17" ht="36.75" customHeight="1" x14ac:dyDescent="0.25">
      <c r="A6" s="1"/>
      <c r="B6" s="752"/>
      <c r="C6" s="753"/>
      <c r="D6" s="753"/>
      <c r="E6" s="753"/>
      <c r="F6" s="753"/>
      <c r="G6" s="753"/>
      <c r="H6" s="753"/>
      <c r="I6" s="71" t="s">
        <v>208</v>
      </c>
      <c r="J6" s="754" t="s">
        <v>209</v>
      </c>
      <c r="K6" s="755"/>
      <c r="L6" s="71" t="s">
        <v>208</v>
      </c>
      <c r="M6" s="754" t="s">
        <v>209</v>
      </c>
      <c r="N6" s="755"/>
      <c r="O6" s="72" t="s">
        <v>208</v>
      </c>
      <c r="P6" s="754" t="s">
        <v>209</v>
      </c>
      <c r="Q6" s="755"/>
    </row>
    <row r="7" spans="1:17" x14ac:dyDescent="0.25">
      <c r="A7" s="1"/>
      <c r="B7" s="525" t="s">
        <v>195</v>
      </c>
      <c r="C7" s="525"/>
      <c r="D7" s="525"/>
      <c r="E7" s="525"/>
      <c r="F7" s="525"/>
      <c r="G7" s="525"/>
      <c r="H7" s="525"/>
      <c r="I7" s="73" t="s">
        <v>210</v>
      </c>
      <c r="J7" s="747">
        <v>7000</v>
      </c>
      <c r="K7" s="748"/>
      <c r="L7" s="527" t="s">
        <v>212</v>
      </c>
      <c r="M7" s="770" t="s">
        <v>213</v>
      </c>
      <c r="N7" s="771"/>
      <c r="O7" s="517">
        <v>410</v>
      </c>
      <c r="P7" s="517"/>
      <c r="Q7" s="517"/>
    </row>
    <row r="8" spans="1:17" x14ac:dyDescent="0.25">
      <c r="A8" s="1"/>
      <c r="B8" s="525" t="s">
        <v>196</v>
      </c>
      <c r="C8" s="525"/>
      <c r="D8" s="525"/>
      <c r="E8" s="525"/>
      <c r="F8" s="525"/>
      <c r="G8" s="525"/>
      <c r="H8" s="525"/>
      <c r="I8" s="527">
        <v>5000</v>
      </c>
      <c r="J8" s="527"/>
      <c r="K8" s="527"/>
      <c r="L8" s="527"/>
      <c r="M8" s="772"/>
      <c r="N8" s="773"/>
      <c r="O8" s="517">
        <v>230</v>
      </c>
      <c r="P8" s="517"/>
      <c r="Q8" s="517"/>
    </row>
    <row r="9" spans="1:17" x14ac:dyDescent="0.25">
      <c r="A9" s="1"/>
      <c r="B9" s="525" t="s">
        <v>197</v>
      </c>
      <c r="C9" s="525"/>
      <c r="D9" s="525"/>
      <c r="E9" s="525"/>
      <c r="F9" s="525"/>
      <c r="G9" s="525"/>
      <c r="H9" s="525"/>
      <c r="I9" s="73" t="s">
        <v>211</v>
      </c>
      <c r="J9" s="747">
        <v>7000</v>
      </c>
      <c r="K9" s="748"/>
      <c r="L9" s="527"/>
      <c r="M9" s="772"/>
      <c r="N9" s="773"/>
      <c r="O9" s="517">
        <v>900</v>
      </c>
      <c r="P9" s="517"/>
      <c r="Q9" s="517"/>
    </row>
    <row r="10" spans="1:17" x14ac:dyDescent="0.25">
      <c r="A10" s="1"/>
      <c r="B10" s="525" t="s">
        <v>198</v>
      </c>
      <c r="C10" s="525"/>
      <c r="D10" s="525"/>
      <c r="E10" s="525"/>
      <c r="F10" s="525"/>
      <c r="G10" s="525"/>
      <c r="H10" s="525"/>
      <c r="I10" s="527">
        <v>5500</v>
      </c>
      <c r="J10" s="527"/>
      <c r="K10" s="527"/>
      <c r="L10" s="527"/>
      <c r="M10" s="772"/>
      <c r="N10" s="773"/>
      <c r="O10" s="517">
        <v>1795</v>
      </c>
      <c r="P10" s="517"/>
      <c r="Q10" s="517"/>
    </row>
    <row r="11" spans="1:17" x14ac:dyDescent="0.25">
      <c r="A11" s="1"/>
      <c r="B11" s="525" t="s">
        <v>199</v>
      </c>
      <c r="C11" s="525"/>
      <c r="D11" s="525"/>
      <c r="E11" s="525"/>
      <c r="F11" s="525"/>
      <c r="G11" s="525"/>
      <c r="H11" s="525"/>
      <c r="I11" s="73" t="s">
        <v>211</v>
      </c>
      <c r="J11" s="747">
        <v>7000</v>
      </c>
      <c r="K11" s="748"/>
      <c r="L11" s="527"/>
      <c r="M11" s="772"/>
      <c r="N11" s="773"/>
      <c r="O11" s="702" t="s">
        <v>205</v>
      </c>
      <c r="P11" s="703"/>
      <c r="Q11" s="745"/>
    </row>
    <row r="12" spans="1:17" x14ac:dyDescent="0.25">
      <c r="A12" s="1"/>
      <c r="B12" s="525" t="s">
        <v>200</v>
      </c>
      <c r="C12" s="525"/>
      <c r="D12" s="525"/>
      <c r="E12" s="525"/>
      <c r="F12" s="525"/>
      <c r="G12" s="525"/>
      <c r="H12" s="525"/>
      <c r="I12" s="527">
        <v>5500</v>
      </c>
      <c r="J12" s="527"/>
      <c r="K12" s="527"/>
      <c r="L12" s="527"/>
      <c r="M12" s="772"/>
      <c r="N12" s="773"/>
      <c r="O12" s="706"/>
      <c r="P12" s="707"/>
      <c r="Q12" s="746"/>
    </row>
    <row r="13" spans="1:17" x14ac:dyDescent="0.25">
      <c r="A13" s="1"/>
      <c r="B13" s="525" t="s">
        <v>201</v>
      </c>
      <c r="C13" s="525"/>
      <c r="D13" s="525"/>
      <c r="E13" s="525"/>
      <c r="F13" s="525"/>
      <c r="G13" s="525"/>
      <c r="H13" s="525"/>
      <c r="I13" s="73" t="s">
        <v>211</v>
      </c>
      <c r="J13" s="747">
        <v>7000</v>
      </c>
      <c r="K13" s="748"/>
      <c r="L13" s="527"/>
      <c r="M13" s="772"/>
      <c r="N13" s="773"/>
      <c r="O13" s="517">
        <v>490</v>
      </c>
      <c r="P13" s="517"/>
      <c r="Q13" s="517"/>
    </row>
    <row r="14" spans="1:17" x14ac:dyDescent="0.25">
      <c r="A14" s="1"/>
      <c r="B14" s="525" t="s">
        <v>202</v>
      </c>
      <c r="C14" s="525"/>
      <c r="D14" s="525"/>
      <c r="E14" s="525"/>
      <c r="F14" s="525"/>
      <c r="G14" s="525"/>
      <c r="H14" s="525"/>
      <c r="I14" s="527">
        <v>5000</v>
      </c>
      <c r="J14" s="527"/>
      <c r="K14" s="527"/>
      <c r="L14" s="527"/>
      <c r="M14" s="772"/>
      <c r="N14" s="773"/>
      <c r="O14" s="517">
        <v>230</v>
      </c>
      <c r="P14" s="517"/>
      <c r="Q14" s="517"/>
    </row>
    <row r="15" spans="1:17" x14ac:dyDescent="0.25">
      <c r="A15" s="1"/>
      <c r="B15" s="525" t="s">
        <v>203</v>
      </c>
      <c r="C15" s="525"/>
      <c r="D15" s="525"/>
      <c r="E15" s="525"/>
      <c r="F15" s="525"/>
      <c r="G15" s="525"/>
      <c r="H15" s="525"/>
      <c r="I15" s="73" t="s">
        <v>210</v>
      </c>
      <c r="J15" s="747">
        <v>7000</v>
      </c>
      <c r="K15" s="748"/>
      <c r="L15" s="527"/>
      <c r="M15" s="772"/>
      <c r="N15" s="773"/>
      <c r="O15" s="517">
        <v>900</v>
      </c>
      <c r="P15" s="517"/>
      <c r="Q15" s="517"/>
    </row>
    <row r="16" spans="1:17" x14ac:dyDescent="0.25">
      <c r="A16" s="1"/>
      <c r="B16" s="525" t="s">
        <v>204</v>
      </c>
      <c r="C16" s="525"/>
      <c r="D16" s="525"/>
      <c r="E16" s="525"/>
      <c r="F16" s="525"/>
      <c r="G16" s="525"/>
      <c r="H16" s="525"/>
      <c r="I16" s="527">
        <v>5500</v>
      </c>
      <c r="J16" s="527"/>
      <c r="K16" s="527"/>
      <c r="L16" s="527"/>
      <c r="M16" s="774"/>
      <c r="N16" s="775"/>
      <c r="O16" s="517">
        <v>1795</v>
      </c>
      <c r="P16" s="517"/>
      <c r="Q16" s="517"/>
    </row>
    <row r="17" spans="1:17" x14ac:dyDescent="0.25">
      <c r="A17" s="1"/>
      <c r="B17" s="22" t="s">
        <v>214</v>
      </c>
      <c r="C17" s="22"/>
      <c r="D17" s="22"/>
      <c r="E17" s="22"/>
      <c r="F17" s="22"/>
      <c r="G17" s="22"/>
      <c r="H17" s="22"/>
      <c r="I17" s="70"/>
      <c r="J17" s="70"/>
      <c r="K17" s="70"/>
      <c r="L17" s="70"/>
      <c r="M17" s="70"/>
      <c r="N17" s="70"/>
      <c r="O17" s="70"/>
      <c r="P17" s="70"/>
      <c r="Q17" s="70"/>
    </row>
    <row r="18" spans="1:17" ht="12.75" customHeight="1" x14ac:dyDescent="0.25">
      <c r="A18" s="1"/>
      <c r="B18" s="1" t="s">
        <v>215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2.75" customHeight="1" x14ac:dyDescent="0.25">
      <c r="A19" s="1"/>
      <c r="B19" s="30" t="s">
        <v>216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518" t="s">
        <v>206</v>
      </c>
      <c r="B20" s="518"/>
      <c r="C20" s="518"/>
      <c r="D20" s="518"/>
      <c r="E20" s="518"/>
      <c r="F20" s="518"/>
      <c r="G20" s="518"/>
      <c r="H20" s="518"/>
      <c r="I20" s="518"/>
      <c r="J20" s="518"/>
      <c r="K20" s="518"/>
      <c r="L20" s="518"/>
      <c r="M20" s="518"/>
      <c r="N20" s="518"/>
      <c r="O20" s="518"/>
      <c r="P20" s="518"/>
      <c r="Q20" s="518"/>
    </row>
    <row r="21" spans="1:17" x14ac:dyDescent="0.25">
      <c r="A21" s="1"/>
      <c r="B21" s="1"/>
      <c r="C21" s="1"/>
      <c r="D21" s="1"/>
      <c r="E21" s="29" t="s">
        <v>70</v>
      </c>
      <c r="F21" s="29"/>
      <c r="G21" s="29"/>
      <c r="H21" s="29"/>
      <c r="I21" s="29"/>
      <c r="J21" s="1"/>
      <c r="K21" s="1"/>
      <c r="L21" s="1"/>
      <c r="M21" s="29" t="s">
        <v>71</v>
      </c>
      <c r="N21" s="29"/>
      <c r="O21" s="29"/>
      <c r="P21" s="29"/>
      <c r="Q21" s="29"/>
    </row>
    <row r="22" spans="1:17" ht="30.75" customHeight="1" x14ac:dyDescent="0.25">
      <c r="A22" s="1"/>
      <c r="B22" s="1"/>
      <c r="C22" s="1"/>
      <c r="D22" s="1"/>
      <c r="E22" s="761" t="s">
        <v>217</v>
      </c>
      <c r="F22" s="761"/>
      <c r="G22" s="761" t="s">
        <v>49</v>
      </c>
      <c r="H22" s="761"/>
      <c r="I22" s="1"/>
      <c r="J22" s="1"/>
      <c r="K22" s="1"/>
      <c r="L22" s="1"/>
      <c r="M22" s="758" t="s">
        <v>217</v>
      </c>
      <c r="N22" s="759"/>
      <c r="O22" s="761" t="s">
        <v>49</v>
      </c>
      <c r="P22" s="761"/>
      <c r="Q22" s="1"/>
    </row>
    <row r="23" spans="1:17" ht="27" customHeight="1" x14ac:dyDescent="0.25">
      <c r="A23" s="1"/>
      <c r="B23" s="1"/>
      <c r="C23" s="1"/>
      <c r="D23" s="1"/>
      <c r="E23" s="756" t="s">
        <v>218</v>
      </c>
      <c r="F23" s="756"/>
      <c r="G23" s="760" t="s">
        <v>65</v>
      </c>
      <c r="H23" s="760"/>
      <c r="I23" s="1"/>
      <c r="J23" s="1"/>
      <c r="K23" s="1"/>
      <c r="L23" s="1"/>
      <c r="M23" s="756" t="s">
        <v>223</v>
      </c>
      <c r="N23" s="756"/>
      <c r="O23" s="762" t="s">
        <v>225</v>
      </c>
      <c r="P23" s="762"/>
      <c r="Q23" s="1"/>
    </row>
    <row r="24" spans="1:17" ht="24.75" customHeight="1" x14ac:dyDescent="0.25">
      <c r="A24" s="1"/>
      <c r="B24" s="1"/>
      <c r="C24" s="1"/>
      <c r="D24" s="1"/>
      <c r="E24" s="756" t="s">
        <v>221</v>
      </c>
      <c r="F24" s="757"/>
      <c r="G24" s="760"/>
      <c r="H24" s="760"/>
      <c r="I24" s="1"/>
      <c r="J24" s="1"/>
      <c r="K24" s="1"/>
      <c r="L24" s="1"/>
      <c r="M24" s="756" t="s">
        <v>224</v>
      </c>
      <c r="N24" s="756"/>
      <c r="O24" s="762"/>
      <c r="P24" s="762"/>
      <c r="Q24" s="1"/>
    </row>
    <row r="25" spans="1:17" ht="22.5" customHeight="1" x14ac:dyDescent="0.25">
      <c r="A25" s="1"/>
      <c r="B25" s="1"/>
      <c r="C25" s="1"/>
      <c r="D25" s="1"/>
      <c r="E25" s="756" t="s">
        <v>222</v>
      </c>
      <c r="F25" s="757"/>
      <c r="G25" s="760"/>
      <c r="H25" s="760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5" customHeight="1" x14ac:dyDescent="0.25">
      <c r="A29" s="1"/>
      <c r="B29" s="1"/>
      <c r="C29" s="1"/>
      <c r="D29" s="1"/>
      <c r="E29" s="763" t="s">
        <v>197</v>
      </c>
      <c r="F29" s="764"/>
      <c r="G29" s="764"/>
      <c r="H29" s="764"/>
      <c r="I29" s="1"/>
      <c r="J29" s="1"/>
      <c r="K29" s="1"/>
      <c r="L29" s="1"/>
      <c r="M29" s="763" t="s">
        <v>227</v>
      </c>
      <c r="N29" s="763"/>
      <c r="O29" s="763"/>
      <c r="P29" s="763"/>
      <c r="Q29" s="1"/>
    </row>
    <row r="30" spans="1:17" ht="18" customHeight="1" x14ac:dyDescent="0.25">
      <c r="A30" s="1"/>
      <c r="B30" s="1"/>
      <c r="C30" s="1"/>
      <c r="D30" s="1"/>
      <c r="E30" s="765"/>
      <c r="F30" s="765"/>
      <c r="G30" s="765"/>
      <c r="H30" s="765"/>
      <c r="I30" s="1"/>
      <c r="J30" s="1"/>
      <c r="K30" s="1"/>
      <c r="L30" s="1"/>
      <c r="M30" s="769"/>
      <c r="N30" s="769"/>
      <c r="O30" s="769"/>
      <c r="P30" s="769"/>
      <c r="Q30" s="1"/>
    </row>
    <row r="31" spans="1:17" ht="32.25" customHeight="1" x14ac:dyDescent="0.25">
      <c r="A31" s="1"/>
      <c r="B31" s="1"/>
      <c r="C31" s="1"/>
      <c r="D31" s="1"/>
      <c r="E31" s="766" t="s">
        <v>217</v>
      </c>
      <c r="F31" s="766"/>
      <c r="G31" s="766" t="s">
        <v>49</v>
      </c>
      <c r="H31" s="766"/>
      <c r="I31" s="1"/>
      <c r="J31" s="1"/>
      <c r="K31" s="1"/>
      <c r="L31" s="1"/>
      <c r="M31" s="766" t="s">
        <v>217</v>
      </c>
      <c r="N31" s="766"/>
      <c r="O31" s="766" t="s">
        <v>49</v>
      </c>
      <c r="P31" s="766"/>
      <c r="Q31" s="1"/>
    </row>
    <row r="32" spans="1:17" x14ac:dyDescent="0.25">
      <c r="A32" s="1"/>
      <c r="B32" s="1"/>
      <c r="C32" s="1"/>
      <c r="D32" s="1"/>
      <c r="E32" s="767">
        <v>900</v>
      </c>
      <c r="F32" s="768"/>
      <c r="G32" s="767" t="s">
        <v>226</v>
      </c>
      <c r="H32" s="768"/>
      <c r="I32" s="1"/>
      <c r="J32" s="1"/>
      <c r="K32" s="1"/>
      <c r="L32" s="1"/>
      <c r="M32" s="767">
        <v>1795</v>
      </c>
      <c r="N32" s="768"/>
      <c r="O32" s="767" t="s">
        <v>226</v>
      </c>
      <c r="P32" s="768"/>
      <c r="Q32" s="1"/>
    </row>
    <row r="33" spans="1:17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763" t="s">
        <v>199</v>
      </c>
      <c r="F36" s="764"/>
      <c r="G36" s="764"/>
      <c r="H36" s="764"/>
      <c r="I36" s="1"/>
      <c r="J36" s="1"/>
      <c r="K36" s="1"/>
      <c r="L36" s="1"/>
      <c r="M36" s="763" t="s">
        <v>229</v>
      </c>
      <c r="N36" s="763"/>
      <c r="O36" s="763"/>
      <c r="P36" s="763"/>
      <c r="Q36" s="1"/>
    </row>
    <row r="37" spans="1:17" x14ac:dyDescent="0.25">
      <c r="A37" s="1"/>
      <c r="B37" s="1"/>
      <c r="C37" s="1"/>
      <c r="D37" s="1"/>
      <c r="E37" s="765"/>
      <c r="F37" s="765"/>
      <c r="G37" s="765"/>
      <c r="H37" s="765"/>
      <c r="I37" s="1"/>
      <c r="J37" s="1"/>
      <c r="K37" s="1"/>
      <c r="L37" s="1"/>
      <c r="M37" s="769"/>
      <c r="N37" s="769"/>
      <c r="O37" s="769"/>
      <c r="P37" s="769"/>
      <c r="Q37" s="1"/>
    </row>
    <row r="38" spans="1:17" ht="30.75" customHeight="1" x14ac:dyDescent="0.25">
      <c r="A38" s="1"/>
      <c r="B38" s="1"/>
      <c r="C38" s="1"/>
      <c r="D38" s="1"/>
      <c r="E38" s="766" t="s">
        <v>217</v>
      </c>
      <c r="F38" s="766"/>
      <c r="G38" s="766" t="s">
        <v>49</v>
      </c>
      <c r="H38" s="766"/>
      <c r="I38" s="1"/>
      <c r="J38" s="1"/>
      <c r="K38" s="1"/>
      <c r="L38" s="1"/>
      <c r="M38" s="766" t="s">
        <v>217</v>
      </c>
      <c r="N38" s="766"/>
      <c r="O38" s="766" t="s">
        <v>49</v>
      </c>
      <c r="P38" s="766"/>
      <c r="Q38" s="1"/>
    </row>
    <row r="39" spans="1:17" x14ac:dyDescent="0.25">
      <c r="A39" s="1"/>
      <c r="B39" s="1"/>
      <c r="C39" s="1"/>
      <c r="D39" s="1"/>
      <c r="E39" s="767" t="s">
        <v>228</v>
      </c>
      <c r="F39" s="768"/>
      <c r="G39" s="767" t="s">
        <v>226</v>
      </c>
      <c r="H39" s="768"/>
      <c r="I39" s="1"/>
      <c r="J39" s="1"/>
      <c r="K39" s="1"/>
      <c r="L39" s="1"/>
      <c r="M39" s="767" t="s">
        <v>228</v>
      </c>
      <c r="N39" s="768"/>
      <c r="O39" s="767" t="s">
        <v>226</v>
      </c>
      <c r="P39" s="768"/>
      <c r="Q39" s="1"/>
    </row>
    <row r="40" spans="1:1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</row>
    <row r="41" spans="1:1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4.25" customHeight="1" x14ac:dyDescent="0.25">
      <c r="A43" s="1"/>
      <c r="B43" s="1"/>
      <c r="C43" s="1"/>
      <c r="D43" s="1"/>
      <c r="E43" s="1"/>
      <c r="F43" s="1"/>
      <c r="G43" s="78"/>
      <c r="H43" s="78"/>
      <c r="I43" s="1"/>
      <c r="J43" s="1"/>
      <c r="K43" s="1"/>
      <c r="L43" s="1"/>
      <c r="M43" s="1"/>
      <c r="N43" s="1"/>
      <c r="O43" s="1"/>
      <c r="P43" s="1"/>
      <c r="Q43" s="1"/>
    </row>
    <row r="44" spans="1:17" ht="15" customHeight="1" x14ac:dyDescent="0.25">
      <c r="A44" s="1"/>
      <c r="B44" s="1"/>
      <c r="C44" s="1"/>
      <c r="D44" s="1"/>
      <c r="E44" s="776" t="s">
        <v>201</v>
      </c>
      <c r="F44" s="776"/>
      <c r="G44" s="79"/>
      <c r="H44" s="79"/>
      <c r="I44" s="1"/>
      <c r="J44" s="1"/>
      <c r="K44" s="1"/>
      <c r="L44" s="1"/>
      <c r="M44" s="29" t="s">
        <v>202</v>
      </c>
      <c r="N44" s="76"/>
      <c r="O44" s="76"/>
      <c r="P44" s="76"/>
      <c r="Q44" s="1"/>
    </row>
    <row r="45" spans="1:17" ht="30" customHeight="1" x14ac:dyDescent="0.25">
      <c r="A45" s="1"/>
      <c r="B45" s="1"/>
      <c r="C45" s="1"/>
      <c r="D45" s="1"/>
      <c r="E45" s="766" t="s">
        <v>217</v>
      </c>
      <c r="F45" s="766"/>
      <c r="G45" s="766" t="s">
        <v>49</v>
      </c>
      <c r="H45" s="766"/>
      <c r="I45" s="1"/>
      <c r="J45" s="1"/>
      <c r="K45" s="1"/>
      <c r="L45" s="1"/>
      <c r="M45" s="758" t="s">
        <v>217</v>
      </c>
      <c r="N45" s="759"/>
      <c r="O45" s="761" t="s">
        <v>49</v>
      </c>
      <c r="P45" s="761"/>
      <c r="Q45" s="1"/>
    </row>
    <row r="46" spans="1:17" ht="25.5" customHeight="1" x14ac:dyDescent="0.25">
      <c r="A46" s="1"/>
      <c r="B46" s="1"/>
      <c r="C46" s="1"/>
      <c r="D46" s="1"/>
      <c r="E46" s="762" t="s">
        <v>230</v>
      </c>
      <c r="F46" s="762"/>
      <c r="G46" s="762" t="s">
        <v>226</v>
      </c>
      <c r="H46" s="762"/>
      <c r="I46" s="1"/>
      <c r="J46" s="1"/>
      <c r="K46" s="1"/>
      <c r="L46" s="1"/>
      <c r="M46" s="756" t="s">
        <v>223</v>
      </c>
      <c r="N46" s="756"/>
      <c r="O46" s="762" t="s">
        <v>225</v>
      </c>
      <c r="P46" s="762"/>
      <c r="Q46" s="1"/>
    </row>
    <row r="47" spans="1:17" ht="27" customHeight="1" x14ac:dyDescent="0.25">
      <c r="A47" s="1"/>
      <c r="B47" s="1"/>
      <c r="C47" s="1"/>
      <c r="D47" s="1"/>
      <c r="E47" s="516" t="s">
        <v>231</v>
      </c>
      <c r="F47" s="516"/>
      <c r="G47" s="762"/>
      <c r="H47" s="762"/>
      <c r="I47" s="1"/>
      <c r="J47" s="1"/>
      <c r="K47" s="1"/>
      <c r="L47" s="1"/>
      <c r="M47" s="756" t="s">
        <v>224</v>
      </c>
      <c r="N47" s="756"/>
      <c r="O47" s="762"/>
      <c r="P47" s="762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80"/>
      <c r="N48" s="80"/>
      <c r="O48" s="81"/>
      <c r="P48" s="8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ht="15" customHeight="1" x14ac:dyDescent="0.25">
      <c r="A50" s="1"/>
      <c r="B50" s="1"/>
      <c r="C50" s="1"/>
      <c r="D50" s="1"/>
      <c r="E50" s="763" t="s">
        <v>203</v>
      </c>
      <c r="F50" s="763"/>
      <c r="G50" s="763"/>
      <c r="H50" s="763"/>
      <c r="I50" s="1"/>
      <c r="J50" s="1"/>
      <c r="K50" s="1"/>
      <c r="L50" s="1"/>
      <c r="M50" s="763" t="s">
        <v>204</v>
      </c>
      <c r="N50" s="763"/>
      <c r="O50" s="763"/>
      <c r="P50" s="763"/>
      <c r="Q50" s="1"/>
    </row>
    <row r="51" spans="1:17" x14ac:dyDescent="0.25">
      <c r="A51" s="1"/>
      <c r="B51" s="1"/>
      <c r="C51" s="1"/>
      <c r="D51" s="1"/>
      <c r="E51" s="763"/>
      <c r="F51" s="763"/>
      <c r="G51" s="763"/>
      <c r="H51" s="763"/>
      <c r="I51" s="1"/>
      <c r="J51" s="1"/>
      <c r="K51" s="1"/>
      <c r="L51" s="1"/>
      <c r="M51" s="763"/>
      <c r="N51" s="763"/>
      <c r="O51" s="763"/>
      <c r="P51" s="763"/>
      <c r="Q51" s="1"/>
    </row>
    <row r="52" spans="1:17" ht="15" customHeight="1" x14ac:dyDescent="0.25">
      <c r="A52" s="1"/>
      <c r="B52" s="1"/>
      <c r="C52" s="1"/>
      <c r="D52" s="1"/>
      <c r="E52" s="769"/>
      <c r="F52" s="769"/>
      <c r="G52" s="769"/>
      <c r="H52" s="769"/>
      <c r="I52" s="1"/>
      <c r="J52" s="1"/>
      <c r="K52" s="1"/>
      <c r="L52" s="1"/>
      <c r="M52" s="769"/>
      <c r="N52" s="769"/>
      <c r="O52" s="769"/>
      <c r="P52" s="769"/>
      <c r="Q52" s="1"/>
    </row>
    <row r="53" spans="1:17" ht="30.75" customHeight="1" x14ac:dyDescent="0.25">
      <c r="A53" s="1"/>
      <c r="B53" s="1"/>
      <c r="C53" s="1"/>
      <c r="D53" s="1"/>
      <c r="E53" s="766" t="s">
        <v>217</v>
      </c>
      <c r="F53" s="766"/>
      <c r="G53" s="766" t="s">
        <v>49</v>
      </c>
      <c r="H53" s="766"/>
      <c r="I53" s="1"/>
      <c r="J53" s="1"/>
      <c r="K53" s="1"/>
      <c r="L53" s="1"/>
      <c r="M53" s="766" t="s">
        <v>217</v>
      </c>
      <c r="N53" s="766"/>
      <c r="O53" s="766" t="s">
        <v>49</v>
      </c>
      <c r="P53" s="766"/>
      <c r="Q53" s="1"/>
    </row>
    <row r="54" spans="1:17" ht="24" customHeight="1" x14ac:dyDescent="0.25">
      <c r="A54" s="1"/>
      <c r="B54" s="1"/>
      <c r="C54" s="1"/>
      <c r="D54" s="1"/>
      <c r="E54" s="767">
        <v>900</v>
      </c>
      <c r="F54" s="768"/>
      <c r="G54" s="767" t="s">
        <v>226</v>
      </c>
      <c r="H54" s="768"/>
      <c r="I54" s="1"/>
      <c r="J54" s="1"/>
      <c r="K54" s="1"/>
      <c r="L54" s="1"/>
      <c r="M54" s="767">
        <v>1795</v>
      </c>
      <c r="N54" s="768"/>
      <c r="O54" s="767" t="s">
        <v>226</v>
      </c>
      <c r="P54" s="768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93">
    <mergeCell ref="M7:N16"/>
    <mergeCell ref="M6:N6"/>
    <mergeCell ref="P6:Q6"/>
    <mergeCell ref="E54:F54"/>
    <mergeCell ref="G54:H54"/>
    <mergeCell ref="M53:N53"/>
    <mergeCell ref="O53:P53"/>
    <mergeCell ref="M54:N54"/>
    <mergeCell ref="O54:P54"/>
    <mergeCell ref="M50:P52"/>
    <mergeCell ref="E53:F53"/>
    <mergeCell ref="G53:H53"/>
    <mergeCell ref="E50:H52"/>
    <mergeCell ref="E44:F44"/>
    <mergeCell ref="E45:F45"/>
    <mergeCell ref="G45:H45"/>
    <mergeCell ref="E46:F46"/>
    <mergeCell ref="E47:F47"/>
    <mergeCell ref="E39:F39"/>
    <mergeCell ref="G39:H39"/>
    <mergeCell ref="M36:P37"/>
    <mergeCell ref="M38:N38"/>
    <mergeCell ref="O38:P38"/>
    <mergeCell ref="M39:N39"/>
    <mergeCell ref="O39:P39"/>
    <mergeCell ref="G46:H47"/>
    <mergeCell ref="M46:N46"/>
    <mergeCell ref="M47:N47"/>
    <mergeCell ref="M45:N45"/>
    <mergeCell ref="O45:P45"/>
    <mergeCell ref="O46:P47"/>
    <mergeCell ref="O22:P22"/>
    <mergeCell ref="O23:P24"/>
    <mergeCell ref="E36:H37"/>
    <mergeCell ref="E38:F38"/>
    <mergeCell ref="G38:H38"/>
    <mergeCell ref="G32:H32"/>
    <mergeCell ref="E32:F32"/>
    <mergeCell ref="M29:P30"/>
    <mergeCell ref="M31:N31"/>
    <mergeCell ref="O31:P31"/>
    <mergeCell ref="M32:N32"/>
    <mergeCell ref="O32:P32"/>
    <mergeCell ref="E31:F31"/>
    <mergeCell ref="G31:H31"/>
    <mergeCell ref="E29:H30"/>
    <mergeCell ref="E25:F25"/>
    <mergeCell ref="E24:F24"/>
    <mergeCell ref="E23:F23"/>
    <mergeCell ref="M22:N22"/>
    <mergeCell ref="M23:N23"/>
    <mergeCell ref="M24:N24"/>
    <mergeCell ref="G23:H25"/>
    <mergeCell ref="E22:F22"/>
    <mergeCell ref="G22:H22"/>
    <mergeCell ref="A2:Q2"/>
    <mergeCell ref="O5:Q5"/>
    <mergeCell ref="L5:N5"/>
    <mergeCell ref="I5:K5"/>
    <mergeCell ref="B5:H6"/>
    <mergeCell ref="J6:K6"/>
    <mergeCell ref="B9:H9"/>
    <mergeCell ref="O7:Q7"/>
    <mergeCell ref="O10:Q10"/>
    <mergeCell ref="B16:H16"/>
    <mergeCell ref="B15:H15"/>
    <mergeCell ref="O16:Q16"/>
    <mergeCell ref="O15:Q15"/>
    <mergeCell ref="O14:Q14"/>
    <mergeCell ref="O13:Q13"/>
    <mergeCell ref="O11:Q12"/>
    <mergeCell ref="B10:H10"/>
    <mergeCell ref="J7:K7"/>
    <mergeCell ref="J15:K15"/>
    <mergeCell ref="J13:K13"/>
    <mergeCell ref="J11:K11"/>
    <mergeCell ref="J9:K9"/>
    <mergeCell ref="A1:E1"/>
    <mergeCell ref="I8:K8"/>
    <mergeCell ref="A20:Q20"/>
    <mergeCell ref="I16:K16"/>
    <mergeCell ref="I14:K14"/>
    <mergeCell ref="I12:K12"/>
    <mergeCell ref="I10:K10"/>
    <mergeCell ref="L7:L16"/>
    <mergeCell ref="B8:H8"/>
    <mergeCell ref="B7:H7"/>
    <mergeCell ref="O9:Q9"/>
    <mergeCell ref="O8:Q8"/>
    <mergeCell ref="B14:H14"/>
    <mergeCell ref="B13:H13"/>
    <mergeCell ref="B12:H12"/>
    <mergeCell ref="B11:H11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0070C0"/>
    <pageSetUpPr fitToPage="1"/>
  </sheetPr>
  <dimension ref="A1:R53"/>
  <sheetViews>
    <sheetView view="pageBreakPreview" zoomScaleNormal="100" zoomScaleSheetLayoutView="100" workbookViewId="0">
      <pane ySplit="1" topLeftCell="A2" activePane="bottomLeft" state="frozen"/>
      <selection pane="bottomLeft" activeCell="W20" sqref="W20"/>
    </sheetView>
  </sheetViews>
  <sheetFormatPr defaultRowHeight="15" x14ac:dyDescent="0.25"/>
  <cols>
    <col min="1" max="1" width="1.7109375" style="77" customWidth="1"/>
    <col min="2" max="3" width="6.140625" style="77" customWidth="1"/>
    <col min="4" max="4" width="5.5703125" style="77" customWidth="1"/>
    <col min="5" max="5" width="4.42578125" style="77" customWidth="1"/>
    <col min="6" max="6" width="8.7109375" style="77" customWidth="1"/>
    <col min="7" max="7" width="9.5703125" style="77" customWidth="1"/>
    <col min="8" max="8" width="4.42578125" style="77" customWidth="1"/>
    <col min="9" max="9" width="8.5703125" style="77" customWidth="1"/>
    <col min="10" max="10" width="7.42578125" style="77" customWidth="1"/>
    <col min="11" max="11" width="6.140625" style="77" customWidth="1"/>
    <col min="12" max="12" width="8.42578125" style="77" customWidth="1"/>
    <col min="13" max="13" width="8" style="77" customWidth="1"/>
    <col min="14" max="14" width="6.140625" style="77" customWidth="1"/>
    <col min="15" max="15" width="13" style="77" customWidth="1"/>
    <col min="16" max="16" width="7.5703125" style="77" customWidth="1"/>
    <col min="17" max="17" width="6.7109375" style="77" customWidth="1"/>
    <col min="18" max="18" width="0.7109375" style="1" customWidth="1"/>
    <col min="19" max="16384" width="9.140625" style="77"/>
  </cols>
  <sheetData>
    <row r="1" spans="1:17" ht="21" x14ac:dyDescent="0.35">
      <c r="A1" s="454" t="s">
        <v>74</v>
      </c>
      <c r="B1" s="454"/>
      <c r="C1" s="454"/>
      <c r="D1" s="454"/>
      <c r="E1" s="454"/>
      <c r="F1" s="25" t="s">
        <v>207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18" t="s">
        <v>193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</row>
    <row r="3" spans="1:17" x14ac:dyDescent="0.25">
      <c r="A3" s="1" t="s">
        <v>233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5">
      <c r="A4" s="1" t="s">
        <v>194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51" customHeight="1" x14ac:dyDescent="0.25">
      <c r="A5" s="1"/>
      <c r="B5" s="750" t="s">
        <v>39</v>
      </c>
      <c r="C5" s="751"/>
      <c r="D5" s="751"/>
      <c r="E5" s="751"/>
      <c r="F5" s="751"/>
      <c r="G5" s="751"/>
      <c r="H5" s="751"/>
      <c r="I5" s="749" t="s">
        <v>220</v>
      </c>
      <c r="J5" s="749"/>
      <c r="K5" s="749"/>
      <c r="L5" s="749" t="s">
        <v>219</v>
      </c>
      <c r="M5" s="749"/>
      <c r="N5" s="749"/>
      <c r="O5" s="749" t="s">
        <v>246</v>
      </c>
      <c r="P5" s="749"/>
      <c r="Q5" s="749"/>
    </row>
    <row r="6" spans="1:17" ht="36.75" customHeight="1" x14ac:dyDescent="0.25">
      <c r="A6" s="1"/>
      <c r="B6" s="752"/>
      <c r="C6" s="753"/>
      <c r="D6" s="753"/>
      <c r="E6" s="753"/>
      <c r="F6" s="753"/>
      <c r="G6" s="753"/>
      <c r="H6" s="753"/>
      <c r="I6" s="71" t="s">
        <v>159</v>
      </c>
      <c r="J6" s="754" t="s">
        <v>234</v>
      </c>
      <c r="K6" s="755"/>
      <c r="L6" s="71" t="s">
        <v>159</v>
      </c>
      <c r="M6" s="72" t="s">
        <v>234</v>
      </c>
      <c r="N6" s="72"/>
      <c r="O6" s="71" t="s">
        <v>159</v>
      </c>
      <c r="P6" s="754" t="s">
        <v>234</v>
      </c>
      <c r="Q6" s="755"/>
    </row>
    <row r="7" spans="1:17" x14ac:dyDescent="0.25">
      <c r="A7" s="1"/>
      <c r="B7" s="525" t="s">
        <v>195</v>
      </c>
      <c r="C7" s="525"/>
      <c r="D7" s="525"/>
      <c r="E7" s="525"/>
      <c r="F7" s="525"/>
      <c r="G7" s="525"/>
      <c r="H7" s="525"/>
      <c r="I7" s="74" t="s">
        <v>210</v>
      </c>
      <c r="J7" s="747">
        <v>7000</v>
      </c>
      <c r="K7" s="748"/>
      <c r="L7" s="527" t="s">
        <v>212</v>
      </c>
      <c r="M7" s="527" t="s">
        <v>213</v>
      </c>
      <c r="N7" s="527"/>
      <c r="O7" s="517">
        <v>840</v>
      </c>
      <c r="P7" s="517"/>
      <c r="Q7" s="517"/>
    </row>
    <row r="8" spans="1:17" s="1" customFormat="1" x14ac:dyDescent="0.25">
      <c r="B8" s="525" t="s">
        <v>236</v>
      </c>
      <c r="C8" s="525"/>
      <c r="D8" s="525"/>
      <c r="E8" s="525"/>
      <c r="F8" s="525"/>
      <c r="G8" s="525"/>
      <c r="H8" s="525"/>
      <c r="I8" s="74" t="s">
        <v>211</v>
      </c>
      <c r="J8" s="747">
        <v>7000</v>
      </c>
      <c r="K8" s="748"/>
      <c r="L8" s="527"/>
      <c r="M8" s="527"/>
      <c r="N8" s="527"/>
      <c r="O8" s="517">
        <v>1275</v>
      </c>
      <c r="P8" s="517"/>
      <c r="Q8" s="517"/>
    </row>
    <row r="9" spans="1:17" s="1" customFormat="1" x14ac:dyDescent="0.25">
      <c r="B9" s="525" t="s">
        <v>237</v>
      </c>
      <c r="C9" s="525"/>
      <c r="D9" s="525"/>
      <c r="E9" s="525"/>
      <c r="F9" s="525"/>
      <c r="G9" s="525"/>
      <c r="H9" s="525"/>
      <c r="I9" s="527">
        <v>5500</v>
      </c>
      <c r="J9" s="527"/>
      <c r="K9" s="527"/>
      <c r="L9" s="527"/>
      <c r="M9" s="527"/>
      <c r="N9" s="527"/>
      <c r="O9" s="517">
        <v>2100</v>
      </c>
      <c r="P9" s="517"/>
      <c r="Q9" s="517"/>
    </row>
    <row r="10" spans="1:17" s="1" customFormat="1" ht="15" customHeight="1" x14ac:dyDescent="0.25">
      <c r="B10" s="525" t="s">
        <v>238</v>
      </c>
      <c r="C10" s="525"/>
      <c r="D10" s="525"/>
      <c r="E10" s="525"/>
      <c r="F10" s="525"/>
      <c r="G10" s="525"/>
      <c r="H10" s="525"/>
      <c r="I10" s="74" t="s">
        <v>211</v>
      </c>
      <c r="J10" s="747">
        <v>7000</v>
      </c>
      <c r="K10" s="748"/>
      <c r="L10" s="527"/>
      <c r="M10" s="527"/>
      <c r="N10" s="527"/>
      <c r="O10" s="702" t="s">
        <v>235</v>
      </c>
      <c r="P10" s="703"/>
      <c r="Q10" s="745"/>
    </row>
    <row r="11" spans="1:17" s="1" customFormat="1" x14ac:dyDescent="0.25">
      <c r="B11" s="525" t="s">
        <v>239</v>
      </c>
      <c r="C11" s="525"/>
      <c r="D11" s="525"/>
      <c r="E11" s="525"/>
      <c r="F11" s="525"/>
      <c r="G11" s="525"/>
      <c r="H11" s="525"/>
      <c r="I11" s="527">
        <v>5500</v>
      </c>
      <c r="J11" s="527"/>
      <c r="K11" s="527"/>
      <c r="L11" s="527"/>
      <c r="M11" s="527"/>
      <c r="N11" s="527"/>
      <c r="O11" s="702" t="s">
        <v>205</v>
      </c>
      <c r="P11" s="703"/>
      <c r="Q11" s="745"/>
    </row>
    <row r="12" spans="1:17" s="1" customFormat="1" x14ac:dyDescent="0.25">
      <c r="B12" s="525" t="s">
        <v>201</v>
      </c>
      <c r="C12" s="525"/>
      <c r="D12" s="525"/>
      <c r="E12" s="525"/>
      <c r="F12" s="525"/>
      <c r="G12" s="525"/>
      <c r="H12" s="525"/>
      <c r="I12" s="74" t="s">
        <v>211</v>
      </c>
      <c r="J12" s="747">
        <v>7000</v>
      </c>
      <c r="K12" s="748"/>
      <c r="L12" s="527"/>
      <c r="M12" s="527"/>
      <c r="N12" s="527"/>
      <c r="O12" s="517">
        <v>920</v>
      </c>
      <c r="P12" s="517"/>
      <c r="Q12" s="517"/>
    </row>
    <row r="13" spans="1:17" s="1" customFormat="1" ht="27" customHeight="1" x14ac:dyDescent="0.25">
      <c r="B13" s="777" t="s">
        <v>240</v>
      </c>
      <c r="C13" s="777"/>
      <c r="D13" s="777"/>
      <c r="E13" s="777"/>
      <c r="F13" s="777"/>
      <c r="G13" s="777"/>
      <c r="H13" s="777"/>
      <c r="I13" s="74" t="s">
        <v>210</v>
      </c>
      <c r="J13" s="747">
        <v>7000</v>
      </c>
      <c r="K13" s="748"/>
      <c r="L13" s="527"/>
      <c r="M13" s="527"/>
      <c r="N13" s="527"/>
      <c r="O13" s="517">
        <v>1275</v>
      </c>
      <c r="P13" s="517"/>
      <c r="Q13" s="517"/>
    </row>
    <row r="14" spans="1:17" s="1" customFormat="1" ht="24.75" customHeight="1" x14ac:dyDescent="0.25">
      <c r="B14" s="777" t="s">
        <v>241</v>
      </c>
      <c r="C14" s="777"/>
      <c r="D14" s="777"/>
      <c r="E14" s="777"/>
      <c r="F14" s="777"/>
      <c r="G14" s="777"/>
      <c r="H14" s="777"/>
      <c r="I14" s="527">
        <v>5500</v>
      </c>
      <c r="J14" s="527"/>
      <c r="K14" s="527"/>
      <c r="L14" s="527"/>
      <c r="M14" s="527"/>
      <c r="N14" s="527"/>
      <c r="O14" s="517">
        <v>2100</v>
      </c>
      <c r="P14" s="517"/>
      <c r="Q14" s="517"/>
    </row>
    <row r="15" spans="1:17" s="1" customFormat="1" x14ac:dyDescent="0.25">
      <c r="B15" s="22" t="s">
        <v>214</v>
      </c>
      <c r="C15" s="22"/>
      <c r="D15" s="22"/>
      <c r="E15" s="22"/>
      <c r="F15" s="22"/>
      <c r="G15" s="22"/>
      <c r="H15" s="22"/>
      <c r="I15" s="75"/>
      <c r="J15" s="75"/>
      <c r="K15" s="75"/>
      <c r="L15" s="75"/>
      <c r="M15" s="75"/>
      <c r="N15" s="75"/>
      <c r="O15" s="75"/>
      <c r="P15" s="75"/>
      <c r="Q15" s="75"/>
    </row>
    <row r="16" spans="1:17" s="1" customFormat="1" ht="12.75" customHeight="1" x14ac:dyDescent="0.25">
      <c r="B16" s="1" t="s">
        <v>215</v>
      </c>
    </row>
    <row r="17" spans="1:17" s="1" customFormat="1" ht="12.75" customHeight="1" x14ac:dyDescent="0.25">
      <c r="B17" s="30" t="s">
        <v>216</v>
      </c>
    </row>
    <row r="18" spans="1:17" s="1" customFormat="1" x14ac:dyDescent="0.25">
      <c r="A18" s="518" t="s">
        <v>206</v>
      </c>
      <c r="B18" s="518"/>
      <c r="C18" s="518"/>
      <c r="D18" s="518"/>
      <c r="E18" s="518"/>
      <c r="F18" s="518"/>
      <c r="G18" s="518"/>
      <c r="H18" s="518"/>
      <c r="I18" s="518"/>
      <c r="J18" s="518"/>
      <c r="K18" s="518"/>
      <c r="L18" s="518"/>
      <c r="M18" s="518"/>
      <c r="N18" s="518"/>
      <c r="O18" s="518"/>
      <c r="P18" s="518"/>
      <c r="Q18" s="518"/>
    </row>
    <row r="19" spans="1:17" s="1" customFormat="1" x14ac:dyDescent="0.25">
      <c r="E19" s="29" t="s">
        <v>70</v>
      </c>
      <c r="F19" s="29"/>
      <c r="G19" s="29"/>
      <c r="H19" s="29"/>
      <c r="I19" s="29"/>
      <c r="M19" s="776" t="s">
        <v>201</v>
      </c>
      <c r="N19" s="776"/>
      <c r="O19" s="79"/>
      <c r="P19" s="37"/>
      <c r="Q19" s="29"/>
    </row>
    <row r="20" spans="1:17" s="1" customFormat="1" ht="30.75" customHeight="1" x14ac:dyDescent="0.25">
      <c r="E20" s="766" t="s">
        <v>245</v>
      </c>
      <c r="F20" s="766"/>
      <c r="G20" s="766"/>
      <c r="M20" s="766" t="s">
        <v>245</v>
      </c>
      <c r="N20" s="766"/>
      <c r="O20" s="766"/>
      <c r="P20" s="84"/>
    </row>
    <row r="21" spans="1:17" s="1" customFormat="1" ht="27" customHeight="1" x14ac:dyDescent="0.25">
      <c r="E21" s="762">
        <v>840</v>
      </c>
      <c r="F21" s="762"/>
      <c r="G21" s="762"/>
      <c r="M21" s="767">
        <v>920</v>
      </c>
      <c r="N21" s="779"/>
      <c r="O21" s="768"/>
    </row>
    <row r="22" spans="1:17" s="1" customFormat="1" ht="24.75" customHeight="1" x14ac:dyDescent="0.25"/>
    <row r="23" spans="1:17" s="1" customFormat="1" ht="22.5" customHeight="1" x14ac:dyDescent="0.25"/>
    <row r="24" spans="1:17" s="1" customFormat="1" x14ac:dyDescent="0.25"/>
    <row r="25" spans="1:17" s="1" customFormat="1" x14ac:dyDescent="0.25"/>
    <row r="26" spans="1:17" s="1" customFormat="1" x14ac:dyDescent="0.25"/>
    <row r="27" spans="1:17" s="1" customFormat="1" ht="15" customHeight="1" x14ac:dyDescent="0.25">
      <c r="E27" s="763" t="s">
        <v>236</v>
      </c>
      <c r="F27" s="764"/>
      <c r="G27" s="764"/>
      <c r="H27" s="764"/>
      <c r="M27" s="763" t="s">
        <v>242</v>
      </c>
      <c r="N27" s="763"/>
      <c r="O27" s="763"/>
      <c r="P27" s="763"/>
    </row>
    <row r="28" spans="1:17" s="1" customFormat="1" ht="18" customHeight="1" x14ac:dyDescent="0.25">
      <c r="E28" s="765"/>
      <c r="F28" s="765"/>
      <c r="G28" s="765"/>
      <c r="H28" s="780"/>
      <c r="M28" s="769"/>
      <c r="N28" s="769"/>
      <c r="O28" s="769"/>
      <c r="P28" s="778"/>
    </row>
    <row r="29" spans="1:17" s="1" customFormat="1" ht="32.25" customHeight="1" x14ac:dyDescent="0.25">
      <c r="E29" s="766" t="s">
        <v>245</v>
      </c>
      <c r="F29" s="766"/>
      <c r="G29" s="766"/>
      <c r="H29" s="84"/>
      <c r="M29" s="766" t="s">
        <v>245</v>
      </c>
      <c r="N29" s="766"/>
      <c r="O29" s="766"/>
      <c r="P29" s="84"/>
    </row>
    <row r="30" spans="1:17" s="1" customFormat="1" x14ac:dyDescent="0.25">
      <c r="E30" s="762">
        <v>1275</v>
      </c>
      <c r="F30" s="762"/>
      <c r="G30" s="762"/>
      <c r="M30" s="762">
        <v>2100</v>
      </c>
      <c r="N30" s="762"/>
      <c r="O30" s="762"/>
    </row>
    <row r="31" spans="1:17" s="1" customFormat="1" x14ac:dyDescent="0.25"/>
    <row r="32" spans="1:17" s="1" customFormat="1" x14ac:dyDescent="0.25"/>
    <row r="33" spans="5:16" s="1" customFormat="1" x14ac:dyDescent="0.25"/>
    <row r="34" spans="5:16" s="1" customFormat="1" x14ac:dyDescent="0.25">
      <c r="E34" s="763" t="s">
        <v>238</v>
      </c>
      <c r="F34" s="764"/>
      <c r="G34" s="764"/>
      <c r="H34" s="764"/>
      <c r="M34" s="763" t="s">
        <v>243</v>
      </c>
      <c r="N34" s="763"/>
      <c r="O34" s="763"/>
      <c r="P34" s="763"/>
    </row>
    <row r="35" spans="5:16" s="1" customFormat="1" x14ac:dyDescent="0.25">
      <c r="E35" s="765"/>
      <c r="F35" s="765"/>
      <c r="G35" s="765"/>
      <c r="H35" s="780"/>
      <c r="M35" s="769"/>
      <c r="N35" s="769"/>
      <c r="O35" s="769"/>
      <c r="P35" s="778"/>
    </row>
    <row r="36" spans="5:16" s="1" customFormat="1" ht="30.75" customHeight="1" x14ac:dyDescent="0.25">
      <c r="E36" s="766" t="s">
        <v>245</v>
      </c>
      <c r="F36" s="766"/>
      <c r="G36" s="766"/>
      <c r="H36" s="84"/>
      <c r="M36" s="766" t="s">
        <v>245</v>
      </c>
      <c r="N36" s="766"/>
      <c r="O36" s="766"/>
      <c r="P36" s="84"/>
    </row>
    <row r="37" spans="5:16" s="1" customFormat="1" ht="15" customHeight="1" x14ac:dyDescent="0.25">
      <c r="E37" s="762" t="s">
        <v>244</v>
      </c>
      <c r="F37" s="762"/>
      <c r="G37" s="762"/>
      <c r="M37" s="762" t="s">
        <v>228</v>
      </c>
      <c r="N37" s="762"/>
      <c r="O37" s="762"/>
    </row>
    <row r="38" spans="5:16" s="1" customFormat="1" x14ac:dyDescent="0.25"/>
    <row r="39" spans="5:16" s="1" customFormat="1" x14ac:dyDescent="0.25"/>
    <row r="40" spans="5:16" s="1" customFormat="1" x14ac:dyDescent="0.25"/>
    <row r="41" spans="5:16" s="1" customFormat="1" x14ac:dyDescent="0.25"/>
    <row r="42" spans="5:16" s="1" customFormat="1" ht="15" customHeight="1" x14ac:dyDescent="0.25">
      <c r="E42" s="763" t="s">
        <v>240</v>
      </c>
      <c r="F42" s="763"/>
      <c r="G42" s="763"/>
      <c r="H42" s="763"/>
      <c r="M42" s="763" t="s">
        <v>241</v>
      </c>
      <c r="N42" s="763"/>
      <c r="O42" s="763"/>
      <c r="P42" s="763"/>
    </row>
    <row r="43" spans="5:16" s="1" customFormat="1" x14ac:dyDescent="0.25">
      <c r="E43" s="763"/>
      <c r="F43" s="763"/>
      <c r="G43" s="763"/>
      <c r="H43" s="763"/>
      <c r="M43" s="763"/>
      <c r="N43" s="763"/>
      <c r="O43" s="763"/>
      <c r="P43" s="763"/>
    </row>
    <row r="44" spans="5:16" s="1" customFormat="1" ht="15" customHeight="1" x14ac:dyDescent="0.25">
      <c r="E44" s="769"/>
      <c r="F44" s="769"/>
      <c r="G44" s="769"/>
      <c r="H44" s="778"/>
      <c r="M44" s="769"/>
      <c r="N44" s="769"/>
      <c r="O44" s="769"/>
      <c r="P44" s="778"/>
    </row>
    <row r="45" spans="5:16" s="1" customFormat="1" ht="30.75" customHeight="1" x14ac:dyDescent="0.25">
      <c r="E45" s="766" t="s">
        <v>245</v>
      </c>
      <c r="F45" s="766"/>
      <c r="G45" s="766"/>
      <c r="H45" s="84"/>
      <c r="M45" s="766" t="s">
        <v>245</v>
      </c>
      <c r="N45" s="766"/>
      <c r="O45" s="766"/>
      <c r="P45" s="84"/>
    </row>
    <row r="46" spans="5:16" s="1" customFormat="1" ht="24" customHeight="1" x14ac:dyDescent="0.25">
      <c r="E46" s="762">
        <v>1275</v>
      </c>
      <c r="F46" s="762"/>
      <c r="G46" s="762"/>
      <c r="M46" s="762">
        <v>2100</v>
      </c>
      <c r="N46" s="762"/>
      <c r="O46" s="762"/>
    </row>
    <row r="47" spans="5:16" s="1" customFormat="1" x14ac:dyDescent="0.25"/>
    <row r="48" spans="5:16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</sheetData>
  <mergeCells count="59">
    <mergeCell ref="J13:K13"/>
    <mergeCell ref="J12:K12"/>
    <mergeCell ref="J10:K10"/>
    <mergeCell ref="J8:K8"/>
    <mergeCell ref="J7:K7"/>
    <mergeCell ref="B7:H7"/>
    <mergeCell ref="L7:L14"/>
    <mergeCell ref="M7:M14"/>
    <mergeCell ref="N7:N14"/>
    <mergeCell ref="O7:Q7"/>
    <mergeCell ref="B12:H12"/>
    <mergeCell ref="O12:Q12"/>
    <mergeCell ref="B8:H8"/>
    <mergeCell ref="O8:Q8"/>
    <mergeCell ref="B9:H9"/>
    <mergeCell ref="I9:K9"/>
    <mergeCell ref="O9:Q9"/>
    <mergeCell ref="O10:Q10"/>
    <mergeCell ref="O11:Q11"/>
    <mergeCell ref="B10:H10"/>
    <mergeCell ref="B11:H11"/>
    <mergeCell ref="A2:Q2"/>
    <mergeCell ref="B5:H6"/>
    <mergeCell ref="I5:K5"/>
    <mergeCell ref="L5:N5"/>
    <mergeCell ref="O5:Q5"/>
    <mergeCell ref="J6:K6"/>
    <mergeCell ref="P6:Q6"/>
    <mergeCell ref="M21:O21"/>
    <mergeCell ref="M19:N19"/>
    <mergeCell ref="E34:H35"/>
    <mergeCell ref="M34:P35"/>
    <mergeCell ref="E30:G30"/>
    <mergeCell ref="M30:O30"/>
    <mergeCell ref="E27:H28"/>
    <mergeCell ref="M27:P28"/>
    <mergeCell ref="E29:G29"/>
    <mergeCell ref="M29:O29"/>
    <mergeCell ref="E46:G46"/>
    <mergeCell ref="M45:O45"/>
    <mergeCell ref="M46:O46"/>
    <mergeCell ref="E42:H44"/>
    <mergeCell ref="M42:P44"/>
    <mergeCell ref="A1:E1"/>
    <mergeCell ref="I11:K11"/>
    <mergeCell ref="M36:O36"/>
    <mergeCell ref="M37:O37"/>
    <mergeCell ref="E45:G45"/>
    <mergeCell ref="E36:G36"/>
    <mergeCell ref="E37:G37"/>
    <mergeCell ref="A18:Q18"/>
    <mergeCell ref="B13:H13"/>
    <mergeCell ref="O13:Q13"/>
    <mergeCell ref="B14:H14"/>
    <mergeCell ref="I14:K14"/>
    <mergeCell ref="O14:Q14"/>
    <mergeCell ref="E20:G20"/>
    <mergeCell ref="E21:G21"/>
    <mergeCell ref="M20:O20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0070C0"/>
  </sheetPr>
  <dimension ref="A1:AZ122"/>
  <sheetViews>
    <sheetView view="pageBreakPreview" zoomScale="85" zoomScaleNormal="100" zoomScaleSheetLayoutView="85" workbookViewId="0">
      <pane ySplit="1" topLeftCell="A2" activePane="bottomLeft" state="frozen"/>
      <selection pane="bottomLeft" activeCell="E12" sqref="E12"/>
    </sheetView>
  </sheetViews>
  <sheetFormatPr defaultRowHeight="15" outlineLevelRow="1" x14ac:dyDescent="0.25"/>
  <cols>
    <col min="1" max="52" width="6.140625" customWidth="1"/>
  </cols>
  <sheetData>
    <row r="1" spans="1:52" ht="21" x14ac:dyDescent="0.35">
      <c r="A1" s="214" t="s">
        <v>74</v>
      </c>
      <c r="B1" s="214"/>
      <c r="C1" s="214"/>
      <c r="D1" s="214"/>
      <c r="F1" s="1"/>
      <c r="G1" s="1"/>
      <c r="H1" s="1"/>
      <c r="J1" s="25" t="s">
        <v>256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328"/>
      <c r="AC1" s="328"/>
      <c r="AD1" s="328"/>
      <c r="AE1" s="328"/>
      <c r="AF1" s="328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542" t="s">
        <v>105</v>
      </c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547" t="s">
        <v>106</v>
      </c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542" t="s">
        <v>107</v>
      </c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542"/>
      <c r="AL5" s="542"/>
      <c r="AM5" s="542"/>
      <c r="AN5" s="542"/>
      <c r="AO5" s="542"/>
      <c r="AP5" s="542"/>
      <c r="AQ5" s="542"/>
      <c r="AR5" s="542"/>
      <c r="AS5" s="542"/>
      <c r="AT5" s="743" t="s">
        <v>156</v>
      </c>
      <c r="AU5" s="743"/>
      <c r="AV5" s="743"/>
      <c r="AW5" s="743"/>
      <c r="AX5" s="743"/>
      <c r="AY5" s="743"/>
      <c r="AZ5" s="743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550" t="s">
        <v>108</v>
      </c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743"/>
      <c r="AU6" s="743"/>
      <c r="AV6" s="743"/>
      <c r="AW6" s="743"/>
      <c r="AX6" s="743"/>
      <c r="AY6" s="743"/>
      <c r="AZ6" s="743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542" t="s">
        <v>248</v>
      </c>
      <c r="K7" s="542"/>
      <c r="L7" s="542"/>
      <c r="M7" s="542"/>
      <c r="N7" s="542"/>
      <c r="O7" s="542"/>
      <c r="P7" s="542"/>
      <c r="Q7" s="542"/>
      <c r="R7" s="542"/>
      <c r="S7" s="542"/>
      <c r="T7" s="542"/>
      <c r="U7" s="542"/>
      <c r="V7" s="542"/>
      <c r="W7" s="542"/>
      <c r="X7" s="542"/>
      <c r="Y7" s="542"/>
      <c r="Z7" s="542"/>
      <c r="AA7" s="542"/>
      <c r="AB7" s="542"/>
      <c r="AC7" s="542"/>
      <c r="AD7" s="542"/>
      <c r="AE7" s="542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42"/>
      <c r="AQ7" s="542"/>
      <c r="AR7" s="542"/>
      <c r="AS7" s="542"/>
      <c r="AT7" s="743"/>
      <c r="AU7" s="743"/>
      <c r="AV7" s="743"/>
      <c r="AW7" s="743"/>
      <c r="AX7" s="743"/>
      <c r="AY7" s="743"/>
      <c r="AZ7" s="743"/>
    </row>
    <row r="8" spans="1:52" x14ac:dyDescent="0.25">
      <c r="A8" s="1"/>
      <c r="C8" s="1"/>
      <c r="D8" s="1"/>
      <c r="F8" s="1"/>
      <c r="G8" s="1"/>
      <c r="H8" s="1"/>
      <c r="I8" s="1"/>
      <c r="J8" s="82" t="s">
        <v>109</v>
      </c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50"/>
      <c r="AB8" s="82"/>
      <c r="AC8" s="82" t="s">
        <v>252</v>
      </c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743"/>
      <c r="AU8" s="743"/>
      <c r="AV8" s="743"/>
      <c r="AW8" s="743"/>
      <c r="AX8" s="743"/>
      <c r="AY8" s="743"/>
      <c r="AZ8" s="743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83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743"/>
      <c r="AU9" s="743"/>
      <c r="AV9" s="743"/>
      <c r="AW9" s="743"/>
      <c r="AX9" s="743"/>
      <c r="AY9" s="743"/>
      <c r="AZ9" s="743"/>
    </row>
    <row r="10" spans="1:52" s="83" customFormat="1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50"/>
      <c r="AB10" s="82"/>
      <c r="AC10" s="82" t="s">
        <v>254</v>
      </c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743"/>
      <c r="AU10" s="743"/>
      <c r="AV10" s="743"/>
      <c r="AW10" s="743"/>
      <c r="AX10" s="743"/>
      <c r="AY10" s="743"/>
      <c r="AZ10" s="743"/>
    </row>
    <row r="11" spans="1:52" s="83" customFormat="1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743"/>
      <c r="AU11" s="743"/>
      <c r="AV11" s="743"/>
      <c r="AW11" s="743"/>
      <c r="AX11" s="743"/>
      <c r="AY11" s="743"/>
      <c r="AZ11" s="743"/>
    </row>
    <row r="12" spans="1:52" s="83" customFormat="1" ht="41.25" customHeight="1" x14ac:dyDescent="0.25">
      <c r="A12" s="1"/>
      <c r="B12" s="33"/>
      <c r="C12" s="1"/>
      <c r="D12" s="1"/>
      <c r="E12" s="1"/>
      <c r="F12" s="33"/>
      <c r="G12" s="1"/>
      <c r="H12" s="1"/>
      <c r="I12" s="1"/>
      <c r="J12" s="552" t="s">
        <v>340</v>
      </c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743"/>
      <c r="AU12" s="743"/>
      <c r="AV12" s="743"/>
      <c r="AW12" s="743"/>
      <c r="AX12" s="743"/>
      <c r="AY12" s="743"/>
      <c r="AZ12" s="743"/>
    </row>
    <row r="13" spans="1:52" s="83" customFormat="1" ht="15" customHeight="1" thickBot="1" x14ac:dyDescent="0.3">
      <c r="A13" s="33"/>
      <c r="B13" s="33"/>
      <c r="C13" s="33"/>
      <c r="D13" s="33"/>
      <c r="E13" s="33"/>
      <c r="F13" s="33"/>
      <c r="G13" s="33"/>
      <c r="H13" s="33"/>
      <c r="I13" s="1"/>
      <c r="J13" s="549" t="s">
        <v>250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743"/>
      <c r="AU13" s="743"/>
      <c r="AV13" s="743"/>
      <c r="AW13" s="743"/>
      <c r="AX13" s="743"/>
      <c r="AY13" s="743"/>
      <c r="AZ13" s="743"/>
    </row>
    <row r="14" spans="1:52" s="83" customFormat="1" ht="15" customHeight="1" thickBot="1" x14ac:dyDescent="0.3">
      <c r="A14" s="411" t="s">
        <v>863</v>
      </c>
      <c r="B14" s="33"/>
      <c r="C14" s="1"/>
      <c r="D14" s="1"/>
      <c r="E14" s="1"/>
      <c r="F14" s="33"/>
      <c r="G14" s="1"/>
      <c r="H14" s="244">
        <f>Содержание!H11</f>
        <v>0</v>
      </c>
      <c r="I14" s="1"/>
      <c r="J14" s="552" t="s">
        <v>312</v>
      </c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"/>
      <c r="AU14" s="1"/>
      <c r="AV14" s="1"/>
      <c r="AW14" s="1"/>
      <c r="AX14" s="1"/>
      <c r="AY14" s="1"/>
      <c r="AZ14" s="1"/>
    </row>
    <row r="15" spans="1:52" s="83" customFormat="1" ht="15" customHeight="1" thickBot="1" x14ac:dyDescent="0.3">
      <c r="A15" s="411" t="s">
        <v>871</v>
      </c>
      <c r="B15" s="33"/>
      <c r="C15" s="1"/>
      <c r="D15" s="1"/>
      <c r="F15" s="33"/>
      <c r="G15" s="1"/>
      <c r="H15" s="244">
        <v>0.06</v>
      </c>
      <c r="I15" s="1"/>
      <c r="J15" s="552"/>
      <c r="K15" s="552"/>
      <c r="L15" s="552"/>
      <c r="M15" s="552"/>
      <c r="N15" s="552"/>
      <c r="O15" s="552"/>
      <c r="P15" s="552"/>
      <c r="Q15" s="552"/>
      <c r="R15" s="552"/>
      <c r="S15" s="552"/>
      <c r="T15" s="552"/>
      <c r="U15" s="552"/>
      <c r="V15" s="552"/>
      <c r="W15" s="552"/>
      <c r="X15" s="552"/>
      <c r="Y15" s="552"/>
      <c r="Z15" s="552"/>
      <c r="AA15" s="552"/>
      <c r="AB15" s="552"/>
      <c r="AC15" s="552"/>
      <c r="AD15" s="552"/>
      <c r="AE15" s="552"/>
      <c r="AF15" s="552"/>
      <c r="AG15" s="552"/>
      <c r="AH15" s="552"/>
      <c r="AI15" s="552"/>
      <c r="AJ15" s="110"/>
      <c r="AK15" s="110"/>
      <c r="AL15" s="110"/>
      <c r="AM15" s="110"/>
      <c r="AN15" s="110"/>
      <c r="AO15" s="110"/>
      <c r="AP15" s="110"/>
      <c r="AQ15" s="110"/>
      <c r="AR15" s="110"/>
      <c r="AS15" s="110"/>
      <c r="AT15" s="1"/>
      <c r="AU15" s="1"/>
      <c r="AV15" s="1"/>
      <c r="AW15" s="1"/>
      <c r="AX15" s="1"/>
      <c r="AY15" s="1"/>
      <c r="AZ15" s="1"/>
    </row>
    <row r="16" spans="1:52" s="166" customFormat="1" ht="15" customHeight="1" x14ac:dyDescent="0.25">
      <c r="A16" s="167" t="s">
        <v>532</v>
      </c>
      <c r="B16" s="33"/>
      <c r="C16" s="1"/>
      <c r="D16" s="1"/>
      <c r="E16" s="1"/>
      <c r="F16" s="33"/>
      <c r="G16" s="1"/>
      <c r="H16" s="1"/>
      <c r="I16" s="1"/>
      <c r="J16" s="164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258" t="s">
        <v>858</v>
      </c>
      <c r="W16" s="164"/>
      <c r="X16" s="164"/>
      <c r="Y16" s="164"/>
      <c r="Z16" s="164"/>
      <c r="AA16" s="164"/>
      <c r="AB16" s="164"/>
      <c r="AC16" s="164"/>
      <c r="AD16" s="164"/>
      <c r="AE16" s="164"/>
      <c r="AF16" s="164"/>
      <c r="AG16" s="164"/>
      <c r="AH16" s="164"/>
      <c r="AI16" s="164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53">
        <v>7125</v>
      </c>
      <c r="AT18" s="53">
        <v>7250</v>
      </c>
      <c r="AU18" s="53">
        <v>7375</v>
      </c>
      <c r="AV18" s="53">
        <v>7500</v>
      </c>
      <c r="AW18" s="53">
        <v>7625</v>
      </c>
      <c r="AX18" s="53">
        <v>7750</v>
      </c>
      <c r="AY18" s="53">
        <v>7875</v>
      </c>
      <c r="AZ18" s="53">
        <v>8000</v>
      </c>
    </row>
    <row r="19" spans="1:52" ht="15" customHeight="1" x14ac:dyDescent="0.25">
      <c r="A19" s="53">
        <v>1960</v>
      </c>
      <c r="B19" s="90">
        <f>ROUND(B79*Содержание!$H$8*(1+$H$13)*(1-$H$14)*(1-$H$15),0)</f>
        <v>56099</v>
      </c>
      <c r="C19" s="396">
        <f>ROUND(C79*Содержание!$H$8*(1+$H$13)*(1-$H$14)*(1-$H$15),0)</f>
        <v>57979</v>
      </c>
      <c r="D19" s="396">
        <f>ROUND(D79*Содержание!$H$8*(1+$H$13)*(1-$H$14)*(1-$H$15),0)</f>
        <v>60010</v>
      </c>
      <c r="E19" s="402">
        <f>ROUND(E79*Содержание!$H$8*(1+$H$13)*(1-$H$14)*(1-$H$15),0)</f>
        <v>62115</v>
      </c>
      <c r="F19" s="402">
        <f>ROUND(F79*Содержание!$H$8*(1+$H$13)*(1-$H$14)*(1-$H$15),0)</f>
        <v>65950</v>
      </c>
      <c r="G19" s="402">
        <f>ROUND(G79*Содержание!$H$8*(1+$H$13)*(1-$H$14)*(1-$H$15),0)</f>
        <v>66326</v>
      </c>
      <c r="H19" s="402">
        <f>ROUND(H79*Содержание!$H$8*(1+$H$13)*(1-$H$14)*(1-$H$15),0)</f>
        <v>70312</v>
      </c>
      <c r="I19" s="402">
        <f>ROUND(I79*Содержание!$H$8*(1+$H$13)*(1-$H$14)*(1-$H$15),0)</f>
        <v>72418</v>
      </c>
      <c r="J19" s="402">
        <f>ROUND(J79*Содержание!$H$8*(1+$H$13)*(1-$H$14)*(1-$H$15),0)</f>
        <v>72493</v>
      </c>
      <c r="K19" s="402">
        <f>ROUND(K79*Содержание!$H$8*(1+$H$13)*(1-$H$14)*(1-$H$15),0)</f>
        <v>76102</v>
      </c>
      <c r="L19" s="402">
        <f>ROUND(L79*Содержание!$H$8*(1+$H$13)*(1-$H$14)*(1-$H$15),0)</f>
        <v>77907</v>
      </c>
      <c r="M19" s="402">
        <f>ROUND(M79*Содержание!$H$8*(1+$H$13)*(1-$H$14)*(1-$H$15),0)</f>
        <v>75501</v>
      </c>
      <c r="N19" s="402">
        <f>ROUND(N79*Содержание!$H$8*(1+$H$13)*(1-$H$14)*(1-$H$15),0)</f>
        <v>77306</v>
      </c>
      <c r="O19" s="402">
        <f>ROUND(O79*Содержание!$H$8*(1+$H$13)*(1-$H$14)*(1-$H$15),0)</f>
        <v>79186</v>
      </c>
      <c r="P19" s="402">
        <f>ROUND(P79*Содержание!$H$8*(1+$H$13)*(1-$H$14)*(1-$H$15),0)</f>
        <v>82870</v>
      </c>
      <c r="Q19" s="402">
        <f>ROUND(Q79*Содержание!$H$8*(1+$H$13)*(1-$H$14)*(1-$H$15),0)</f>
        <v>82194</v>
      </c>
      <c r="R19" s="402">
        <f>ROUND(R79*Содержание!$H$8*(1+$H$13)*(1-$H$14)*(1-$H$15),0)</f>
        <v>84224</v>
      </c>
      <c r="S19" s="402">
        <f>ROUND(S79*Содержание!$H$8*(1+$H$13)*(1-$H$14)*(1-$H$15),0)</f>
        <v>85878</v>
      </c>
      <c r="T19" s="402">
        <f>ROUND(T79*Содержание!$H$8*(1+$H$13)*(1-$H$14)*(1-$H$15),0)</f>
        <v>89187</v>
      </c>
      <c r="U19" s="402">
        <f>ROUND(U79*Содержание!$H$8*(1+$H$13)*(1-$H$14)*(1-$H$15),0)</f>
        <v>91218</v>
      </c>
      <c r="V19" s="402">
        <f>ROUND(V79*Содержание!$H$8*(1+$H$13)*(1-$H$14)*(1-$H$15),0)</f>
        <v>93022</v>
      </c>
      <c r="W19" s="402">
        <f>ROUND(W79*Содержание!$H$8*(1+$H$13)*(1-$H$14)*(1-$H$15),0)</f>
        <v>94902</v>
      </c>
      <c r="X19" s="402">
        <f>ROUND(X79*Содержание!$H$8*(1+$H$13)*(1-$H$14)*(1-$H$15),0)</f>
        <v>98286</v>
      </c>
      <c r="Y19" s="402">
        <f>ROUND(Y79*Содержание!$H$8*(1+$H$13)*(1-$H$14)*(1-$H$15),0)</f>
        <v>96030</v>
      </c>
      <c r="Z19" s="402">
        <f>ROUND(Z79*Содержание!$H$8*(1+$H$13)*(1-$H$14)*(1-$H$15),0)</f>
        <v>98136</v>
      </c>
      <c r="AA19" s="402">
        <f>ROUND(AA79*Содержание!$H$8*(1+$H$13)*(1-$H$14)*(1-$H$15),0)</f>
        <v>99339</v>
      </c>
      <c r="AB19" s="402">
        <f>ROUND(AB79*Содержание!$H$8*(1+$H$13)*(1-$H$14)*(1-$H$15),0)</f>
        <v>103174</v>
      </c>
      <c r="AC19" s="402">
        <f>ROUND(AC79*Содержание!$H$8*(1+$H$13)*(1-$H$14)*(1-$H$15),0)</f>
        <v>103250</v>
      </c>
      <c r="AD19" s="402">
        <f>ROUND(AD79*Содержание!$H$8*(1+$H$13)*(1-$H$14)*(1-$H$15),0)</f>
        <v>104528</v>
      </c>
      <c r="AE19" s="402">
        <f>ROUND(AE79*Содержание!$H$8*(1+$H$13)*(1-$H$14)*(1-$H$15),0)</f>
        <v>106182</v>
      </c>
      <c r="AF19" s="402">
        <f>ROUND(AF79*Содержание!$H$8*(1+$H$13)*(1-$H$14)*(1-$H$15),0)</f>
        <v>109491</v>
      </c>
      <c r="AG19" s="402">
        <f>ROUND(AG79*Содержание!$H$8*(1+$H$13)*(1-$H$14)*(1-$H$15),0)</f>
        <v>111221</v>
      </c>
      <c r="AH19" s="402">
        <f>ROUND(AH79*Содержание!$H$8*(1+$H$13)*(1-$H$14)*(1-$H$15),0)</f>
        <v>112800</v>
      </c>
      <c r="AI19" s="402">
        <f>ROUND(AI79*Содержание!$H$8*(1+$H$13)*(1-$H$14)*(1-$H$15),0)</f>
        <v>114530</v>
      </c>
      <c r="AJ19" s="402">
        <f>ROUND(AJ79*Содержание!$H$8*(1+$H$13)*(1-$H$14)*(1-$H$15),0)</f>
        <v>117914</v>
      </c>
      <c r="AK19" s="402">
        <f>ROUND(AK79*Содержание!$H$8*(1+$H$13)*(1-$H$14)*(1-$H$15),0)</f>
        <v>137315</v>
      </c>
      <c r="AL19" s="402">
        <f>ROUND(AL79*Содержание!$H$8*(1+$H$13)*(1-$H$14)*(1-$H$15),0)</f>
        <v>143557</v>
      </c>
      <c r="AM19" s="402">
        <f>ROUND(AM79*Содержание!$H$8*(1+$H$13)*(1-$H$14)*(1-$H$15),0)</f>
        <v>145437</v>
      </c>
      <c r="AN19" s="402">
        <f>ROUND(AN79*Содержание!$H$8*(1+$H$13)*(1-$H$14)*(1-$H$15),0)</f>
        <v>149347</v>
      </c>
      <c r="AO19" s="402">
        <f>ROUND(AO79*Содержание!$H$8*(1+$H$13)*(1-$H$14)*(1-$H$15),0)</f>
        <v>151754</v>
      </c>
      <c r="AP19" s="402">
        <f>ROUND(AP79*Содержание!$H$8*(1+$H$13)*(1-$H$14)*(1-$H$15),0)</f>
        <v>153483</v>
      </c>
      <c r="AQ19" s="402">
        <f>ROUND(AQ79*Содержание!$H$8*(1+$H$13)*(1-$H$14)*(1-$H$15),0)</f>
        <v>155514</v>
      </c>
      <c r="AR19" s="402">
        <f>ROUND(AR79*Содержание!$H$8*(1+$H$13)*(1-$H$14)*(1-$H$15),0)</f>
        <v>159650</v>
      </c>
      <c r="AS19" s="396">
        <f>ROUND(AS79*Содержание!$H$8*(1+$H$13)*(1-$H$14)*(1-$H$15),0)</f>
        <v>168222</v>
      </c>
      <c r="AT19" s="396">
        <f>ROUND(AT79*Содержание!$H$8*(1+$H$13)*(1-$H$14)*(1-$H$15),0)</f>
        <v>172659</v>
      </c>
      <c r="AU19" s="396">
        <f>ROUND(AU79*Содержание!$H$8*(1+$H$13)*(1-$H$14)*(1-$H$15),0)</f>
        <v>174690</v>
      </c>
      <c r="AV19" s="396">
        <f>ROUND(AV79*Содержание!$H$8*(1+$H$13)*(1-$H$14)*(1-$H$15),0)</f>
        <v>175216</v>
      </c>
      <c r="AW19" s="396">
        <f>ROUND(AW79*Содержание!$H$8*(1+$H$13)*(1-$H$14)*(1-$H$15),0)</f>
        <v>177021</v>
      </c>
      <c r="AX19" s="396">
        <f>ROUND(AX79*Содержание!$H$8*(1+$H$13)*(1-$H$14)*(1-$H$15),0)</f>
        <v>179352</v>
      </c>
      <c r="AY19" s="396">
        <f>ROUND(AY79*Содержание!$H$8*(1+$H$13)*(1-$H$14)*(1-$H$15),0)</f>
        <v>181006</v>
      </c>
      <c r="AZ19" s="396">
        <f>ROUND(AZ79*Содержание!$H$8*(1+$H$13)*(1-$H$14)*(1-$H$15),0)</f>
        <v>181834</v>
      </c>
    </row>
    <row r="20" spans="1:52" x14ac:dyDescent="0.25">
      <c r="A20" s="53">
        <v>2085</v>
      </c>
      <c r="B20" s="396">
        <f>ROUND(B80*Содержание!$H$8*(1+$H$13)*(1-$H$14)*(1-$H$15),0)</f>
        <v>57904</v>
      </c>
      <c r="C20" s="396">
        <f>ROUND(C80*Содержание!$H$8*(1+$H$13)*(1-$H$14)*(1-$H$15),0)</f>
        <v>60085</v>
      </c>
      <c r="D20" s="396">
        <f>ROUND(D80*Содержание!$H$8*(1+$H$13)*(1-$H$14)*(1-$H$15),0)</f>
        <v>62566</v>
      </c>
      <c r="E20" s="402">
        <f>ROUND(E80*Содержание!$H$8*(1+$H$13)*(1-$H$14)*(1-$H$15),0)</f>
        <v>65048</v>
      </c>
      <c r="F20" s="402">
        <f>ROUND(F80*Содержание!$H$8*(1+$H$13)*(1-$H$14)*(1-$H$15),0)</f>
        <v>68658</v>
      </c>
      <c r="G20" s="402">
        <f>ROUND(G80*Содержание!$H$8*(1+$H$13)*(1-$H$14)*(1-$H$15),0)</f>
        <v>70312</v>
      </c>
      <c r="H20" s="402">
        <f>ROUND(H80*Содержание!$H$8*(1+$H$13)*(1-$H$14)*(1-$H$15),0)</f>
        <v>73245</v>
      </c>
      <c r="I20" s="402">
        <f>ROUND(I80*Содержание!$H$8*(1+$H$13)*(1-$H$14)*(1-$H$15),0)</f>
        <v>74824</v>
      </c>
      <c r="J20" s="402">
        <f>ROUND(J80*Содержание!$H$8*(1+$H$13)*(1-$H$14)*(1-$H$15),0)</f>
        <v>75426</v>
      </c>
      <c r="K20" s="402">
        <f>ROUND(K80*Содержание!$H$8*(1+$H$13)*(1-$H$14)*(1-$H$15),0)</f>
        <v>78810</v>
      </c>
      <c r="L20" s="402">
        <f>ROUND(L80*Содержание!$H$8*(1+$H$13)*(1-$H$14)*(1-$H$15),0)</f>
        <v>78283</v>
      </c>
      <c r="M20" s="402">
        <f>ROUND(M80*Содержание!$H$8*(1+$H$13)*(1-$H$14)*(1-$H$15),0)</f>
        <v>78058</v>
      </c>
      <c r="N20" s="402">
        <f>ROUND(N80*Содержание!$H$8*(1+$H$13)*(1-$H$14)*(1-$H$15),0)</f>
        <v>80314</v>
      </c>
      <c r="O20" s="402">
        <f>ROUND(O80*Содержание!$H$8*(1+$H$13)*(1-$H$14)*(1-$H$15),0)</f>
        <v>81066</v>
      </c>
      <c r="P20" s="402">
        <f>ROUND(P80*Содержание!$H$8*(1+$H$13)*(1-$H$14)*(1-$H$15),0)</f>
        <v>84901</v>
      </c>
      <c r="Q20" s="402">
        <f>ROUND(Q80*Содержание!$H$8*(1+$H$13)*(1-$H$14)*(1-$H$15),0)</f>
        <v>84224</v>
      </c>
      <c r="R20" s="402">
        <f>ROUND(R80*Содержание!$H$8*(1+$H$13)*(1-$H$14)*(1-$H$15),0)</f>
        <v>87909</v>
      </c>
      <c r="S20" s="402">
        <f>ROUND(S80*Содержание!$H$8*(1+$H$13)*(1-$H$14)*(1-$H$15),0)</f>
        <v>89789</v>
      </c>
      <c r="T20" s="402">
        <f>ROUND(T80*Содержание!$H$8*(1+$H$13)*(1-$H$14)*(1-$H$15),0)</f>
        <v>91819</v>
      </c>
      <c r="U20" s="402">
        <f>ROUND(U80*Содержание!$H$8*(1+$H$13)*(1-$H$14)*(1-$H$15),0)</f>
        <v>92195</v>
      </c>
      <c r="V20" s="402">
        <f>ROUND(V80*Содержание!$H$8*(1+$H$13)*(1-$H$14)*(1-$H$15),0)</f>
        <v>94526</v>
      </c>
      <c r="W20" s="402">
        <f>ROUND(W80*Содержание!$H$8*(1+$H$13)*(1-$H$14)*(1-$H$15),0)</f>
        <v>96482</v>
      </c>
      <c r="X20" s="402">
        <f>ROUND(X80*Содержание!$H$8*(1+$H$13)*(1-$H$14)*(1-$H$15),0)</f>
        <v>98587</v>
      </c>
      <c r="Y20" s="402">
        <f>ROUND(Y80*Содержание!$H$8*(1+$H$13)*(1-$H$14)*(1-$H$15),0)</f>
        <v>96030</v>
      </c>
      <c r="Z20" s="402">
        <f>ROUND(Z80*Содержание!$H$8*(1+$H$13)*(1-$H$14)*(1-$H$15),0)</f>
        <v>99490</v>
      </c>
      <c r="AA20" s="402">
        <f>ROUND(AA80*Содержание!$H$8*(1+$H$13)*(1-$H$14)*(1-$H$15),0)</f>
        <v>101445</v>
      </c>
      <c r="AB20" s="402">
        <f>ROUND(AB80*Содержание!$H$8*(1+$H$13)*(1-$H$14)*(1-$H$15),0)</f>
        <v>104077</v>
      </c>
      <c r="AC20" s="402">
        <f>ROUND(AC80*Содержание!$H$8*(1+$H$13)*(1-$H$14)*(1-$H$15),0)</f>
        <v>107837</v>
      </c>
      <c r="AD20" s="402">
        <f>ROUND(AD80*Содержание!$H$8*(1+$H$13)*(1-$H$14)*(1-$H$15),0)</f>
        <v>111522</v>
      </c>
      <c r="AE20" s="402">
        <f>ROUND(AE80*Содержание!$H$8*(1+$H$13)*(1-$H$14)*(1-$H$15),0)</f>
        <v>113477</v>
      </c>
      <c r="AF20" s="402">
        <f>ROUND(AF80*Содержание!$H$8*(1+$H$13)*(1-$H$14)*(1-$H$15),0)</f>
        <v>115131</v>
      </c>
      <c r="AG20" s="402">
        <f>ROUND(AG80*Содержание!$H$8*(1+$H$13)*(1-$H$14)*(1-$H$15),0)</f>
        <v>116786</v>
      </c>
      <c r="AH20" s="402">
        <f>ROUND(AH80*Содержание!$H$8*(1+$H$13)*(1-$H$14)*(1-$H$15),0)</f>
        <v>118515</v>
      </c>
      <c r="AI20" s="402">
        <f>ROUND(AI80*Содержание!$H$8*(1+$H$13)*(1-$H$14)*(1-$H$15),0)</f>
        <v>122200</v>
      </c>
      <c r="AJ20" s="402">
        <f>ROUND(AJ80*Содержание!$H$8*(1+$H$13)*(1-$H$14)*(1-$H$15),0)</f>
        <v>124155</v>
      </c>
      <c r="AK20" s="402">
        <f>ROUND(AK80*Содержание!$H$8*(1+$H$13)*(1-$H$14)*(1-$H$15),0)</f>
        <v>144384</v>
      </c>
      <c r="AL20" s="402">
        <f>ROUND(AL80*Содержание!$H$8*(1+$H$13)*(1-$H$14)*(1-$H$15),0)</f>
        <v>153182</v>
      </c>
      <c r="AM20" s="402">
        <f>ROUND(AM80*Содержание!$H$8*(1+$H$13)*(1-$H$14)*(1-$H$15),0)</f>
        <v>155363</v>
      </c>
      <c r="AN20" s="402">
        <f>ROUND(AN80*Содержание!$H$8*(1+$H$13)*(1-$H$14)*(1-$H$15),0)</f>
        <v>157544</v>
      </c>
      <c r="AO20" s="402">
        <f>ROUND(AO80*Содержание!$H$8*(1+$H$13)*(1-$H$14)*(1-$H$15),0)</f>
        <v>159650</v>
      </c>
      <c r="AP20" s="402">
        <f>ROUND(AP80*Содержание!$H$8*(1+$H$13)*(1-$H$14)*(1-$H$15),0)</f>
        <v>164162</v>
      </c>
      <c r="AQ20" s="402">
        <f>ROUND(AQ80*Содержание!$H$8*(1+$H$13)*(1-$H$14)*(1-$H$15),0)</f>
        <v>166418</v>
      </c>
      <c r="AR20" s="402">
        <f>ROUND(AR80*Содержание!$H$8*(1+$H$13)*(1-$H$14)*(1-$H$15),0)</f>
        <v>168373</v>
      </c>
      <c r="AS20" s="396">
        <f>ROUND(AS80*Содержание!$H$8*(1+$H$13)*(1-$H$14)*(1-$H$15),0)</f>
        <v>174690</v>
      </c>
      <c r="AT20" s="396">
        <f>ROUND(AT80*Содержание!$H$8*(1+$H$13)*(1-$H$14)*(1-$H$15),0)</f>
        <v>175366</v>
      </c>
      <c r="AU20" s="396">
        <f>ROUND(AU80*Содержание!$H$8*(1+$H$13)*(1-$H$14)*(1-$H$15),0)</f>
        <v>177322</v>
      </c>
      <c r="AV20" s="396">
        <f>ROUND(AV80*Содержание!$H$8*(1+$H$13)*(1-$H$14)*(1-$H$15),0)</f>
        <v>179352</v>
      </c>
      <c r="AW20" s="396">
        <f>ROUND(AW80*Содержание!$H$8*(1+$H$13)*(1-$H$14)*(1-$H$15),0)</f>
        <v>181232</v>
      </c>
      <c r="AX20" s="396">
        <f>ROUND(AX80*Содержание!$H$8*(1+$H$13)*(1-$H$14)*(1-$H$15),0)</f>
        <v>183187</v>
      </c>
      <c r="AY20" s="396">
        <f>ROUND(AY80*Содержание!$H$8*(1+$H$13)*(1-$H$14)*(1-$H$15),0)</f>
        <v>187624</v>
      </c>
      <c r="AZ20" s="396">
        <f>ROUND(AZ80*Содержание!$H$8*(1+$H$13)*(1-$H$14)*(1-$H$15),0)</f>
        <v>190181</v>
      </c>
    </row>
    <row r="21" spans="1:52" ht="15" customHeight="1" x14ac:dyDescent="0.25">
      <c r="A21" s="53">
        <v>2210</v>
      </c>
      <c r="B21" s="396">
        <f>ROUND(B81*Содержание!$H$8*(1+$H$13)*(1-$H$14)*(1-$H$15),0)</f>
        <v>58731</v>
      </c>
      <c r="C21" s="396">
        <f>ROUND(C81*Содержание!$H$8*(1+$H$13)*(1-$H$14)*(1-$H$15),0)</f>
        <v>60461</v>
      </c>
      <c r="D21" s="396">
        <f>ROUND(D81*Содержание!$H$8*(1+$H$13)*(1-$H$14)*(1-$H$15),0)</f>
        <v>62341</v>
      </c>
      <c r="E21" s="402">
        <f>ROUND(E81*Содержание!$H$8*(1+$H$13)*(1-$H$14)*(1-$H$15),0)</f>
        <v>64070</v>
      </c>
      <c r="F21" s="402">
        <f>ROUND(F81*Содержание!$H$8*(1+$H$13)*(1-$H$14)*(1-$H$15),0)</f>
        <v>68131</v>
      </c>
      <c r="G21" s="402">
        <f>ROUND(G81*Содержание!$H$8*(1+$H$13)*(1-$H$14)*(1-$H$15),0)</f>
        <v>69861</v>
      </c>
      <c r="H21" s="402">
        <f>ROUND(H81*Содержание!$H$8*(1+$H$13)*(1-$H$14)*(1-$H$15),0)</f>
        <v>72869</v>
      </c>
      <c r="I21" s="402">
        <f>ROUND(I81*Содержание!$H$8*(1+$H$13)*(1-$H$14)*(1-$H$15),0)</f>
        <v>71365</v>
      </c>
      <c r="J21" s="402">
        <f>ROUND(J81*Содержание!$H$8*(1+$H$13)*(1-$H$14)*(1-$H$15),0)</f>
        <v>74598</v>
      </c>
      <c r="K21" s="402">
        <f>ROUND(K81*Содержание!$H$8*(1+$H$13)*(1-$H$14)*(1-$H$15),0)</f>
        <v>76854</v>
      </c>
      <c r="L21" s="402">
        <f>ROUND(L81*Содержание!$H$8*(1+$H$13)*(1-$H$14)*(1-$H$15),0)</f>
        <v>81141</v>
      </c>
      <c r="M21" s="402">
        <f>ROUND(M81*Содержание!$H$8*(1+$H$13)*(1-$H$14)*(1-$H$15),0)</f>
        <v>79411</v>
      </c>
      <c r="N21" s="402">
        <f>ROUND(N81*Содержание!$H$8*(1+$H$13)*(1-$H$14)*(1-$H$15),0)</f>
        <v>83547</v>
      </c>
      <c r="O21" s="402">
        <f>ROUND(O81*Содержание!$H$8*(1+$H$13)*(1-$H$14)*(1-$H$15),0)</f>
        <v>85352</v>
      </c>
      <c r="P21" s="402">
        <f>ROUND(P81*Содержание!$H$8*(1+$H$13)*(1-$H$14)*(1-$H$15),0)</f>
        <v>87382</v>
      </c>
      <c r="Q21" s="402">
        <f>ROUND(Q81*Содержание!$H$8*(1+$H$13)*(1-$H$14)*(1-$H$15),0)</f>
        <v>85954</v>
      </c>
      <c r="R21" s="402">
        <f>ROUND(R81*Содержание!$H$8*(1+$H$13)*(1-$H$14)*(1-$H$15),0)</f>
        <v>89338</v>
      </c>
      <c r="S21" s="402">
        <f>ROUND(S81*Содержание!$H$8*(1+$H$13)*(1-$H$14)*(1-$H$15),0)</f>
        <v>91443</v>
      </c>
      <c r="T21" s="402">
        <f>ROUND(T81*Содержание!$H$8*(1+$H$13)*(1-$H$14)*(1-$H$15),0)</f>
        <v>93398</v>
      </c>
      <c r="U21" s="402">
        <f>ROUND(U81*Содержание!$H$8*(1+$H$13)*(1-$H$14)*(1-$H$15),0)</f>
        <v>93474</v>
      </c>
      <c r="V21" s="402">
        <f>ROUND(V81*Содержание!$H$8*(1+$H$13)*(1-$H$14)*(1-$H$15),0)</f>
        <v>96406</v>
      </c>
      <c r="W21" s="402">
        <f>ROUND(W81*Содержание!$H$8*(1+$H$13)*(1-$H$14)*(1-$H$15),0)</f>
        <v>98061</v>
      </c>
      <c r="X21" s="402">
        <f>ROUND(X81*Содержание!$H$8*(1+$H$13)*(1-$H$14)*(1-$H$15),0)</f>
        <v>101069</v>
      </c>
      <c r="Y21" s="402">
        <f>ROUND(Y81*Содержание!$H$8*(1+$H$13)*(1-$H$14)*(1-$H$15),0)</f>
        <v>99866</v>
      </c>
      <c r="Z21" s="402">
        <f>ROUND(Z81*Содержание!$H$8*(1+$H$13)*(1-$H$14)*(1-$H$15),0)</f>
        <v>103626</v>
      </c>
      <c r="AA21" s="402">
        <f>ROUND(AA81*Содержание!$H$8*(1+$H$13)*(1-$H$14)*(1-$H$15),0)</f>
        <v>105355</v>
      </c>
      <c r="AB21" s="402">
        <f>ROUND(AB81*Содержание!$H$8*(1+$H$13)*(1-$H$14)*(1-$H$15),0)</f>
        <v>107160</v>
      </c>
      <c r="AC21" s="402">
        <f>ROUND(AC81*Содержание!$H$8*(1+$H$13)*(1-$H$14)*(1-$H$15),0)</f>
        <v>111822</v>
      </c>
      <c r="AD21" s="402">
        <f>ROUND(AD81*Содержание!$H$8*(1+$H$13)*(1-$H$14)*(1-$H$15),0)</f>
        <v>115733</v>
      </c>
      <c r="AE21" s="402">
        <f>ROUND(AE81*Содержание!$H$8*(1+$H$13)*(1-$H$14)*(1-$H$15),0)</f>
        <v>117613</v>
      </c>
      <c r="AF21" s="402">
        <f>ROUND(AF81*Содержание!$H$8*(1+$H$13)*(1-$H$14)*(1-$H$15),0)</f>
        <v>119342</v>
      </c>
      <c r="AG21" s="402">
        <f>ROUND(AG81*Содержание!$H$8*(1+$H$13)*(1-$H$14)*(1-$H$15),0)</f>
        <v>121072</v>
      </c>
      <c r="AH21" s="402">
        <f>ROUND(AH81*Содержание!$H$8*(1+$H$13)*(1-$H$14)*(1-$H$15),0)</f>
        <v>122877</v>
      </c>
      <c r="AI21" s="402">
        <f>ROUND(AI81*Содержание!$H$8*(1+$H$13)*(1-$H$14)*(1-$H$15),0)</f>
        <v>126562</v>
      </c>
      <c r="AJ21" s="402">
        <f>ROUND(AJ81*Содержание!$H$8*(1+$H$13)*(1-$H$14)*(1-$H$15),0)</f>
        <v>128291</v>
      </c>
      <c r="AK21" s="402">
        <f>ROUND(AK81*Содержание!$H$8*(1+$H$13)*(1-$H$14)*(1-$H$15),0)</f>
        <v>149498</v>
      </c>
      <c r="AL21" s="402">
        <f>ROUND(AL81*Содержание!$H$8*(1+$H$13)*(1-$H$14)*(1-$H$15),0)</f>
        <v>158221</v>
      </c>
      <c r="AM21" s="402">
        <f>ROUND(AM81*Содержание!$H$8*(1+$H$13)*(1-$H$14)*(1-$H$15),0)</f>
        <v>160477</v>
      </c>
      <c r="AN21" s="402">
        <f>ROUND(AN81*Содержание!$H$8*(1+$H$13)*(1-$H$14)*(1-$H$15),0)</f>
        <v>162582</v>
      </c>
      <c r="AO21" s="402">
        <f>ROUND(AO81*Содержание!$H$8*(1+$H$13)*(1-$H$14)*(1-$H$15),0)</f>
        <v>164838</v>
      </c>
      <c r="AP21" s="402">
        <f>ROUND(AP81*Содержание!$H$8*(1+$H$13)*(1-$H$14)*(1-$H$15),0)</f>
        <v>169275</v>
      </c>
      <c r="AQ21" s="402">
        <f>ROUND(AQ81*Содержание!$H$8*(1+$H$13)*(1-$H$14)*(1-$H$15),0)</f>
        <v>171306</v>
      </c>
      <c r="AR21" s="402">
        <f>ROUND(AR81*Содержание!$H$8*(1+$H$13)*(1-$H$14)*(1-$H$15),0)</f>
        <v>173336</v>
      </c>
      <c r="AS21" s="396">
        <f>ROUND(AS81*Содержание!$H$8*(1+$H$13)*(1-$H$14)*(1-$H$15),0)</f>
        <v>177021</v>
      </c>
      <c r="AT21" s="396">
        <f>ROUND(AT81*Содержание!$H$8*(1+$H$13)*(1-$H$14)*(1-$H$15),0)</f>
        <v>179051</v>
      </c>
      <c r="AU21" s="396">
        <f>ROUND(AU81*Содержание!$H$8*(1+$H$13)*(1-$H$14)*(1-$H$15),0)</f>
        <v>180781</v>
      </c>
      <c r="AV21" s="396">
        <f>ROUND(AV81*Содержание!$H$8*(1+$H$13)*(1-$H$14)*(1-$H$15),0)</f>
        <v>182962</v>
      </c>
      <c r="AW21" s="396">
        <f>ROUND(AW81*Содержание!$H$8*(1+$H$13)*(1-$H$14)*(1-$H$15),0)</f>
        <v>187624</v>
      </c>
      <c r="AX21" s="396">
        <f>ROUND(AX81*Содержание!$H$8*(1+$H$13)*(1-$H$14)*(1-$H$15),0)</f>
        <v>189504</v>
      </c>
      <c r="AY21" s="396">
        <f>ROUND(AY81*Содержание!$H$8*(1+$H$13)*(1-$H$14)*(1-$H$15),0)</f>
        <v>191534</v>
      </c>
      <c r="AZ21" s="396">
        <f>ROUND(AZ81*Содержание!$H$8*(1+$H$13)*(1-$H$14)*(1-$H$15),0)</f>
        <v>193941</v>
      </c>
    </row>
    <row r="22" spans="1:52" x14ac:dyDescent="0.25">
      <c r="A22" s="53">
        <v>2335</v>
      </c>
      <c r="B22" s="396">
        <f>ROUND(B82*Содержание!$H$8*(1+$H$13)*(1-$H$14)*(1-$H$15),0)</f>
        <v>59634</v>
      </c>
      <c r="C22" s="396">
        <f>ROUND(C82*Содержание!$H$8*(1+$H$13)*(1-$H$14)*(1-$H$15),0)</f>
        <v>61589</v>
      </c>
      <c r="D22" s="396">
        <f>ROUND(D82*Содержание!$H$8*(1+$H$13)*(1-$H$14)*(1-$H$15),0)</f>
        <v>63469</v>
      </c>
      <c r="E22" s="402">
        <f>ROUND(E82*Содержание!$H$8*(1+$H$13)*(1-$H$14)*(1-$H$15),0)</f>
        <v>65424</v>
      </c>
      <c r="F22" s="402">
        <f>ROUND(F82*Содержание!$H$8*(1+$H$13)*(1-$H$14)*(1-$H$15),0)</f>
        <v>69410</v>
      </c>
      <c r="G22" s="402">
        <f>ROUND(G82*Содержание!$H$8*(1+$H$13)*(1-$H$14)*(1-$H$15),0)</f>
        <v>71440</v>
      </c>
      <c r="H22" s="402">
        <f>ROUND(H82*Содержание!$H$8*(1+$H$13)*(1-$H$14)*(1-$H$15),0)</f>
        <v>72042</v>
      </c>
      <c r="I22" s="402">
        <f>ROUND(I82*Содержание!$H$8*(1+$H$13)*(1-$H$14)*(1-$H$15),0)</f>
        <v>73922</v>
      </c>
      <c r="J22" s="402">
        <f>ROUND(J82*Содержание!$H$8*(1+$H$13)*(1-$H$14)*(1-$H$15),0)</f>
        <v>78283</v>
      </c>
      <c r="K22" s="402">
        <f>ROUND(K82*Содержание!$H$8*(1+$H$13)*(1-$H$14)*(1-$H$15),0)</f>
        <v>79035</v>
      </c>
      <c r="L22" s="402">
        <f>ROUND(L82*Содержание!$H$8*(1+$H$13)*(1-$H$14)*(1-$H$15),0)</f>
        <v>82570</v>
      </c>
      <c r="M22" s="402">
        <f>ROUND(M82*Содержание!$H$8*(1+$H$13)*(1-$H$14)*(1-$H$15),0)</f>
        <v>80614</v>
      </c>
      <c r="N22" s="402">
        <f>ROUND(N82*Содержание!$H$8*(1+$H$13)*(1-$H$14)*(1-$H$15),0)</f>
        <v>84675</v>
      </c>
      <c r="O22" s="402">
        <f>ROUND(O82*Содержание!$H$8*(1+$H$13)*(1-$H$14)*(1-$H$15),0)</f>
        <v>86781</v>
      </c>
      <c r="P22" s="402">
        <f>ROUND(P82*Содержание!$H$8*(1+$H$13)*(1-$H$14)*(1-$H$15),0)</f>
        <v>88886</v>
      </c>
      <c r="Q22" s="402">
        <f>ROUND(Q82*Содержание!$H$8*(1+$H$13)*(1-$H$14)*(1-$H$15),0)</f>
        <v>87382</v>
      </c>
      <c r="R22" s="402">
        <f>ROUND(R82*Содержание!$H$8*(1+$H$13)*(1-$H$14)*(1-$H$15),0)</f>
        <v>90917</v>
      </c>
      <c r="S22" s="402">
        <f>ROUND(S82*Содержание!$H$8*(1+$H$13)*(1-$H$14)*(1-$H$15),0)</f>
        <v>93248</v>
      </c>
      <c r="T22" s="402">
        <f>ROUND(T82*Содержание!$H$8*(1+$H$13)*(1-$H$14)*(1-$H$15),0)</f>
        <v>95128</v>
      </c>
      <c r="U22" s="402">
        <f>ROUND(U82*Содержание!$H$8*(1+$H$13)*(1-$H$14)*(1-$H$15),0)</f>
        <v>95203</v>
      </c>
      <c r="V22" s="402">
        <f>ROUND(V82*Содержание!$H$8*(1+$H$13)*(1-$H$14)*(1-$H$15),0)</f>
        <v>97760</v>
      </c>
      <c r="W22" s="402">
        <f>ROUND(W82*Содержание!$H$8*(1+$H$13)*(1-$H$14)*(1-$H$15),0)</f>
        <v>99866</v>
      </c>
      <c r="X22" s="402">
        <f>ROUND(X82*Содержание!$H$8*(1+$H$13)*(1-$H$14)*(1-$H$15),0)</f>
        <v>101896</v>
      </c>
      <c r="Y22" s="402">
        <f>ROUND(Y82*Содержание!$H$8*(1+$H$13)*(1-$H$14)*(1-$H$15),0)</f>
        <v>103626</v>
      </c>
      <c r="Z22" s="402">
        <f>ROUND(Z82*Содержание!$H$8*(1+$H$13)*(1-$H$14)*(1-$H$15),0)</f>
        <v>107611</v>
      </c>
      <c r="AA22" s="402">
        <f>ROUND(AA82*Содержание!$H$8*(1+$H$13)*(1-$H$14)*(1-$H$15),0)</f>
        <v>109566</v>
      </c>
      <c r="AB22" s="402">
        <f>ROUND(AB82*Содержание!$H$8*(1+$H$13)*(1-$H$14)*(1-$H$15),0)</f>
        <v>111221</v>
      </c>
      <c r="AC22" s="402">
        <f>ROUND(AC82*Содержание!$H$8*(1+$H$13)*(1-$H$14)*(1-$H$15),0)</f>
        <v>116184</v>
      </c>
      <c r="AD22" s="402">
        <f>ROUND(AD82*Содержание!$H$8*(1+$H$13)*(1-$H$14)*(1-$H$15),0)</f>
        <v>120170</v>
      </c>
      <c r="AE22" s="402">
        <f>ROUND(AE82*Содержание!$H$8*(1+$H$13)*(1-$H$14)*(1-$H$15),0)</f>
        <v>121899</v>
      </c>
      <c r="AF22" s="402">
        <f>ROUND(AF82*Содержание!$H$8*(1+$H$13)*(1-$H$14)*(1-$H$15),0)</f>
        <v>124005</v>
      </c>
      <c r="AG22" s="402">
        <f>ROUND(AG82*Содержание!$H$8*(1+$H$13)*(1-$H$14)*(1-$H$15),0)</f>
        <v>125734</v>
      </c>
      <c r="AH22" s="402">
        <f>ROUND(AH82*Содержание!$H$8*(1+$H$13)*(1-$H$14)*(1-$H$15),0)</f>
        <v>127915</v>
      </c>
      <c r="AI22" s="402">
        <f>ROUND(AI82*Содержание!$H$8*(1+$H$13)*(1-$H$14)*(1-$H$15),0)</f>
        <v>131450</v>
      </c>
      <c r="AJ22" s="402">
        <f>ROUND(AJ82*Содержание!$H$8*(1+$H$13)*(1-$H$14)*(1-$H$15),0)</f>
        <v>133706</v>
      </c>
      <c r="AK22" s="402">
        <f>ROUND(AK82*Содержание!$H$8*(1+$H$13)*(1-$H$14)*(1-$H$15),0)</f>
        <v>155814</v>
      </c>
      <c r="AL22" s="402">
        <f>ROUND(AL82*Содержание!$H$8*(1+$H$13)*(1-$H$14)*(1-$H$15),0)</f>
        <v>164838</v>
      </c>
      <c r="AM22" s="402">
        <f>ROUND(AM82*Содержание!$H$8*(1+$H$13)*(1-$H$14)*(1-$H$15),0)</f>
        <v>167019</v>
      </c>
      <c r="AN22" s="402">
        <f>ROUND(AN82*Содержание!$H$8*(1+$H$13)*(1-$H$14)*(1-$H$15),0)</f>
        <v>169426</v>
      </c>
      <c r="AO22" s="402">
        <f>ROUND(AO82*Содержание!$H$8*(1+$H$13)*(1-$H$14)*(1-$H$15),0)</f>
        <v>171832</v>
      </c>
      <c r="AP22" s="402">
        <f>ROUND(AP82*Содержание!$H$8*(1+$H$13)*(1-$H$14)*(1-$H$15),0)</f>
        <v>176494</v>
      </c>
      <c r="AQ22" s="402">
        <f>ROUND(AQ82*Содержание!$H$8*(1+$H$13)*(1-$H$14)*(1-$H$15),0)</f>
        <v>178901</v>
      </c>
      <c r="AR22" s="402">
        <f>ROUND(AR82*Содержание!$H$8*(1+$H$13)*(1-$H$14)*(1-$H$15),0)</f>
        <v>181082</v>
      </c>
      <c r="AS22" s="396">
        <f>ROUND(AS82*Содержание!$H$8*(1+$H$13)*(1-$H$14)*(1-$H$15),0)</f>
        <v>181608</v>
      </c>
      <c r="AT22" s="396">
        <f>ROUND(AT82*Содержание!$H$8*(1+$H$13)*(1-$H$14)*(1-$H$15),0)</f>
        <v>182586</v>
      </c>
      <c r="AU22" s="396">
        <f>ROUND(AU82*Содержание!$H$8*(1+$H$13)*(1-$H$14)*(1-$H$15),0)</f>
        <v>187474</v>
      </c>
      <c r="AV22" s="396">
        <f>ROUND(AV82*Содержание!$H$8*(1+$H$13)*(1-$H$14)*(1-$H$15),0)</f>
        <v>189504</v>
      </c>
      <c r="AW22" s="396">
        <f>ROUND(AW82*Содержание!$H$8*(1+$H$13)*(1-$H$14)*(1-$H$15),0)</f>
        <v>191158</v>
      </c>
      <c r="AX22" s="396">
        <f>ROUND(AX82*Содержание!$H$8*(1+$H$13)*(1-$H$14)*(1-$H$15),0)</f>
        <v>193565</v>
      </c>
      <c r="AY22" s="396">
        <f>ROUND(AY82*Содержание!$H$8*(1+$H$13)*(1-$H$14)*(1-$H$15),0)</f>
        <v>194618</v>
      </c>
      <c r="AZ22" s="396">
        <f>ROUND(AZ82*Содержание!$H$8*(1+$H$13)*(1-$H$14)*(1-$H$15),0)</f>
        <v>197024</v>
      </c>
    </row>
    <row r="23" spans="1:52" x14ac:dyDescent="0.25">
      <c r="A23" s="53">
        <v>2460</v>
      </c>
      <c r="B23" s="396">
        <f>ROUND(B83*Содержание!$H$8*(1+$H$13)*(1-$H$14)*(1-$H$15),0)</f>
        <v>60912</v>
      </c>
      <c r="C23" s="396">
        <f>ROUND(C83*Содержание!$H$8*(1+$H$13)*(1-$H$14)*(1-$H$15),0)</f>
        <v>62566</v>
      </c>
      <c r="D23" s="396">
        <f>ROUND(D83*Содержание!$H$8*(1+$H$13)*(1-$H$14)*(1-$H$15),0)</f>
        <v>64221</v>
      </c>
      <c r="E23" s="402">
        <f>ROUND(E83*Содержание!$H$8*(1+$H$13)*(1-$H$14)*(1-$H$15),0)</f>
        <v>65950</v>
      </c>
      <c r="F23" s="402">
        <f>ROUND(F83*Содержание!$H$8*(1+$H$13)*(1-$H$14)*(1-$H$15),0)</f>
        <v>72643</v>
      </c>
      <c r="G23" s="402">
        <f>ROUND(G83*Содержание!$H$8*(1+$H$13)*(1-$H$14)*(1-$H$15),0)</f>
        <v>74448</v>
      </c>
      <c r="H23" s="402">
        <f>ROUND(H83*Содержание!$H$8*(1+$H$13)*(1-$H$14)*(1-$H$15),0)</f>
        <v>74974</v>
      </c>
      <c r="I23" s="402">
        <f>ROUND(I83*Содержание!$H$8*(1+$H$13)*(1-$H$14)*(1-$H$15),0)</f>
        <v>78659</v>
      </c>
      <c r="J23" s="402">
        <f>ROUND(J83*Содержание!$H$8*(1+$H$13)*(1-$H$14)*(1-$H$15),0)</f>
        <v>80314</v>
      </c>
      <c r="K23" s="402">
        <f>ROUND(K83*Содержание!$H$8*(1+$H$13)*(1-$H$14)*(1-$H$15),0)</f>
        <v>82043</v>
      </c>
      <c r="L23" s="402">
        <f>ROUND(L83*Содержание!$H$8*(1+$H$13)*(1-$H$14)*(1-$H$15),0)</f>
        <v>83923</v>
      </c>
      <c r="M23" s="402">
        <f>ROUND(M83*Содержание!$H$8*(1+$H$13)*(1-$H$14)*(1-$H$15),0)</f>
        <v>84675</v>
      </c>
      <c r="N23" s="402">
        <f>ROUND(N83*Содержание!$H$8*(1+$H$13)*(1-$H$14)*(1-$H$15),0)</f>
        <v>90315</v>
      </c>
      <c r="O23" s="402">
        <f>ROUND(O83*Содержание!$H$8*(1+$H$13)*(1-$H$14)*(1-$H$15),0)</f>
        <v>92722</v>
      </c>
      <c r="P23" s="402">
        <f>ROUND(P83*Содержание!$H$8*(1+$H$13)*(1-$H$14)*(1-$H$15),0)</f>
        <v>94677</v>
      </c>
      <c r="Q23" s="402">
        <f>ROUND(Q83*Содержание!$H$8*(1+$H$13)*(1-$H$14)*(1-$H$15),0)</f>
        <v>93474</v>
      </c>
      <c r="R23" s="402">
        <f>ROUND(R83*Содержание!$H$8*(1+$H$13)*(1-$H$14)*(1-$H$15),0)</f>
        <v>97685</v>
      </c>
      <c r="S23" s="402">
        <f>ROUND(S83*Содержание!$H$8*(1+$H$13)*(1-$H$14)*(1-$H$15),0)</f>
        <v>99640</v>
      </c>
      <c r="T23" s="402">
        <f>ROUND(T83*Содержание!$H$8*(1+$H$13)*(1-$H$14)*(1-$H$15),0)</f>
        <v>101896</v>
      </c>
      <c r="U23" s="402">
        <f>ROUND(U83*Содержание!$H$8*(1+$H$13)*(1-$H$14)*(1-$H$15),0)</f>
        <v>102046</v>
      </c>
      <c r="V23" s="402">
        <f>ROUND(V83*Содержание!$H$8*(1+$H$13)*(1-$H$14)*(1-$H$15),0)</f>
        <v>105205</v>
      </c>
      <c r="W23" s="402">
        <f>ROUND(W83*Содержание!$H$8*(1+$H$13)*(1-$H$14)*(1-$H$15),0)</f>
        <v>107160</v>
      </c>
      <c r="X23" s="402">
        <f>ROUND(X83*Содержание!$H$8*(1+$H$13)*(1-$H$14)*(1-$H$15),0)</f>
        <v>109491</v>
      </c>
      <c r="Y23" s="402">
        <f>ROUND(Y83*Содержание!$H$8*(1+$H$13)*(1-$H$14)*(1-$H$15),0)</f>
        <v>111221</v>
      </c>
      <c r="Z23" s="402">
        <f>ROUND(Z83*Содержание!$H$8*(1+$H$13)*(1-$H$14)*(1-$H$15),0)</f>
        <v>109491</v>
      </c>
      <c r="AA23" s="402">
        <f>ROUND(AA83*Содержание!$H$8*(1+$H$13)*(1-$H$14)*(1-$H$15),0)</f>
        <v>111747</v>
      </c>
      <c r="AB23" s="402">
        <f>ROUND(AB83*Содержание!$H$8*(1+$H$13)*(1-$H$14)*(1-$H$15),0)</f>
        <v>113627</v>
      </c>
      <c r="AC23" s="402">
        <f>ROUND(AC83*Содержание!$H$8*(1+$H$13)*(1-$H$14)*(1-$H$15),0)</f>
        <v>118966</v>
      </c>
      <c r="AD23" s="402">
        <f>ROUND(AD83*Содержание!$H$8*(1+$H$13)*(1-$H$14)*(1-$H$15),0)</f>
        <v>122877</v>
      </c>
      <c r="AE23" s="402">
        <f>ROUND(AE83*Содержание!$H$8*(1+$H$13)*(1-$H$14)*(1-$H$15),0)</f>
        <v>124832</v>
      </c>
      <c r="AF23" s="402">
        <f>ROUND(AF83*Содержание!$H$8*(1+$H$13)*(1-$H$14)*(1-$H$15),0)</f>
        <v>127013</v>
      </c>
      <c r="AG23" s="402">
        <f>ROUND(AG83*Содержание!$H$8*(1+$H$13)*(1-$H$14)*(1-$H$15),0)</f>
        <v>129118</v>
      </c>
      <c r="AH23" s="402">
        <f>ROUND(AH83*Содержание!$H$8*(1+$H$13)*(1-$H$14)*(1-$H$15),0)</f>
        <v>130848</v>
      </c>
      <c r="AI23" s="402">
        <f>ROUND(AI83*Содержание!$H$8*(1+$H$13)*(1-$H$14)*(1-$H$15),0)</f>
        <v>135285</v>
      </c>
      <c r="AJ23" s="402">
        <f>ROUND(AJ83*Содержание!$H$8*(1+$H$13)*(1-$H$14)*(1-$H$15),0)</f>
        <v>137315</v>
      </c>
      <c r="AK23" s="402">
        <f>ROUND(AK83*Содержание!$H$8*(1+$H$13)*(1-$H$14)*(1-$H$15),0)</f>
        <v>168598</v>
      </c>
      <c r="AL23" s="402">
        <f>ROUND(AL83*Содержание!$H$8*(1+$H$13)*(1-$H$14)*(1-$H$15),0)</f>
        <v>176720</v>
      </c>
      <c r="AM23" s="402">
        <f>ROUND(AM83*Содержание!$H$8*(1+$H$13)*(1-$H$14)*(1-$H$15),0)</f>
        <v>179352</v>
      </c>
      <c r="AN23" s="402">
        <f>ROUND(AN83*Содержание!$H$8*(1+$H$13)*(1-$H$14)*(1-$H$15),0)</f>
        <v>181834</v>
      </c>
      <c r="AO23" s="402">
        <f>ROUND(AO83*Содержание!$H$8*(1+$H$13)*(1-$H$14)*(1-$H$15),0)</f>
        <v>184315</v>
      </c>
      <c r="AP23" s="402">
        <f>ROUND(AP83*Содержание!$H$8*(1+$H$13)*(1-$H$14)*(1-$H$15),0)</f>
        <v>189203</v>
      </c>
      <c r="AQ23" s="402">
        <f>ROUND(AQ83*Содержание!$H$8*(1+$H$13)*(1-$H$14)*(1-$H$15),0)</f>
        <v>191986</v>
      </c>
      <c r="AR23" s="402">
        <f>ROUND(AR83*Содержание!$H$8*(1+$H$13)*(1-$H$14)*(1-$H$15),0)</f>
        <v>194542</v>
      </c>
      <c r="AS23" s="396">
        <f>ROUND(AS83*Содержание!$H$8*(1+$H$13)*(1-$H$14)*(1-$H$15),0)</f>
        <v>195896</v>
      </c>
      <c r="AT23" s="396">
        <f>ROUND(AT83*Содержание!$H$8*(1+$H$13)*(1-$H$14)*(1-$H$15),0)</f>
        <v>196347</v>
      </c>
      <c r="AU23" s="396">
        <f>ROUND(AU83*Содержание!$H$8*(1+$H$13)*(1-$H$14)*(1-$H$15),0)</f>
        <v>197776</v>
      </c>
      <c r="AV23" s="396">
        <f>ROUND(AV83*Содержание!$H$8*(1+$H$13)*(1-$H$14)*(1-$H$15),0)</f>
        <v>200107</v>
      </c>
      <c r="AW23" s="396">
        <f>ROUND(AW83*Содержание!$H$8*(1+$H$13)*(1-$H$14)*(1-$H$15),0)</f>
        <v>201987</v>
      </c>
      <c r="AX23" s="396">
        <f>ROUND(AX83*Содержание!$H$8*(1+$H$13)*(1-$H$14)*(1-$H$15),0)</f>
        <v>204168</v>
      </c>
      <c r="AY23" s="396">
        <f>ROUND(AY83*Содержание!$H$8*(1+$H$13)*(1-$H$14)*(1-$H$15),0)</f>
        <v>209582</v>
      </c>
      <c r="AZ23" s="396">
        <f>ROUND(AZ83*Содержание!$H$8*(1+$H$13)*(1-$H$14)*(1-$H$15),0)</f>
        <v>218682</v>
      </c>
    </row>
    <row r="24" spans="1:52" x14ac:dyDescent="0.25">
      <c r="A24" s="53">
        <v>2585</v>
      </c>
      <c r="B24" s="396">
        <f>ROUND(B84*Содержание!$H$8*(1+$H$13)*(1-$H$14)*(1-$H$15),0)</f>
        <v>61514</v>
      </c>
      <c r="C24" s="396">
        <f>ROUND(C84*Содержание!$H$8*(1+$H$13)*(1-$H$14)*(1-$H$15),0)</f>
        <v>63619</v>
      </c>
      <c r="D24" s="396">
        <f>ROUND(D84*Содержание!$H$8*(1+$H$13)*(1-$H$14)*(1-$H$15),0)</f>
        <v>65725</v>
      </c>
      <c r="E24" s="402">
        <f>ROUND(E84*Содержание!$H$8*(1+$H$13)*(1-$H$14)*(1-$H$15),0)</f>
        <v>67906</v>
      </c>
      <c r="F24" s="402">
        <f>ROUND(F84*Содержание!$H$8*(1+$H$13)*(1-$H$14)*(1-$H$15),0)</f>
        <v>74072</v>
      </c>
      <c r="G24" s="402">
        <f>ROUND(G84*Содержание!$H$8*(1+$H$13)*(1-$H$14)*(1-$H$15),0)</f>
        <v>76478</v>
      </c>
      <c r="H24" s="402">
        <f>ROUND(H84*Содержание!$H$8*(1+$H$13)*(1-$H$14)*(1-$H$15),0)</f>
        <v>79035</v>
      </c>
      <c r="I24" s="402">
        <f>ROUND(I84*Содержание!$H$8*(1+$H$13)*(1-$H$14)*(1-$H$15),0)</f>
        <v>81742</v>
      </c>
      <c r="J24" s="402">
        <f>ROUND(J84*Содержание!$H$8*(1+$H$13)*(1-$H$14)*(1-$H$15),0)</f>
        <v>86104</v>
      </c>
      <c r="K24" s="402">
        <f>ROUND(K84*Содержание!$H$8*(1+$H$13)*(1-$H$14)*(1-$H$15),0)</f>
        <v>88360</v>
      </c>
      <c r="L24" s="402">
        <f>ROUND(L84*Содержание!$H$8*(1+$H$13)*(1-$H$14)*(1-$H$15),0)</f>
        <v>86931</v>
      </c>
      <c r="M24" s="402">
        <f>ROUND(M84*Содержание!$H$8*(1+$H$13)*(1-$H$14)*(1-$H$15),0)</f>
        <v>88962</v>
      </c>
      <c r="N24" s="402">
        <f>ROUND(N84*Содержание!$H$8*(1+$H$13)*(1-$H$14)*(1-$H$15),0)</f>
        <v>93549</v>
      </c>
      <c r="O24" s="402">
        <f>ROUND(O84*Содержание!$H$8*(1+$H$13)*(1-$H$14)*(1-$H$15),0)</f>
        <v>94451</v>
      </c>
      <c r="P24" s="402">
        <f>ROUND(P84*Содержание!$H$8*(1+$H$13)*(1-$H$14)*(1-$H$15),0)</f>
        <v>96331</v>
      </c>
      <c r="Q24" s="402">
        <f>ROUND(Q84*Содержание!$H$8*(1+$H$13)*(1-$H$14)*(1-$H$15),0)</f>
        <v>96482</v>
      </c>
      <c r="R24" s="402">
        <f>ROUND(R84*Содержание!$H$8*(1+$H$13)*(1-$H$14)*(1-$H$15),0)</f>
        <v>100768</v>
      </c>
      <c r="S24" s="402">
        <f>ROUND(S84*Содержание!$H$8*(1+$H$13)*(1-$H$14)*(1-$H$15),0)</f>
        <v>103024</v>
      </c>
      <c r="T24" s="402">
        <f>ROUND(T84*Содержание!$H$8*(1+$H$13)*(1-$H$14)*(1-$H$15),0)</f>
        <v>105280</v>
      </c>
      <c r="U24" s="402">
        <f>ROUND(U84*Содержание!$H$8*(1+$H$13)*(1-$H$14)*(1-$H$15),0)</f>
        <v>105430</v>
      </c>
      <c r="V24" s="402">
        <f>ROUND(V84*Содержание!$H$8*(1+$H$13)*(1-$H$14)*(1-$H$15),0)</f>
        <v>108589</v>
      </c>
      <c r="W24" s="402">
        <f>ROUND(W84*Содержание!$H$8*(1+$H$13)*(1-$H$14)*(1-$H$15),0)</f>
        <v>110694</v>
      </c>
      <c r="X24" s="402">
        <f>ROUND(X84*Содержание!$H$8*(1+$H$13)*(1-$H$14)*(1-$H$15),0)</f>
        <v>112875</v>
      </c>
      <c r="Y24" s="402">
        <f>ROUND(Y84*Содержание!$H$8*(1+$H$13)*(1-$H$14)*(1-$H$15),0)</f>
        <v>115131</v>
      </c>
      <c r="Z24" s="402">
        <f>ROUND(Z84*Содержание!$H$8*(1+$H$13)*(1-$H$14)*(1-$H$15),0)</f>
        <v>113402</v>
      </c>
      <c r="AA24" s="402">
        <f>ROUND(AA84*Содержание!$H$8*(1+$H$13)*(1-$H$14)*(1-$H$15),0)</f>
        <v>115507</v>
      </c>
      <c r="AB24" s="402">
        <f>ROUND(AB84*Содержание!$H$8*(1+$H$13)*(1-$H$14)*(1-$H$15),0)</f>
        <v>117538</v>
      </c>
      <c r="AC24" s="402">
        <f>ROUND(AC84*Содержание!$H$8*(1+$H$13)*(1-$H$14)*(1-$H$15),0)</f>
        <v>122877</v>
      </c>
      <c r="AD24" s="402">
        <f>ROUND(AD84*Содержание!$H$8*(1+$H$13)*(1-$H$14)*(1-$H$15),0)</f>
        <v>127314</v>
      </c>
      <c r="AE24" s="402">
        <f>ROUND(AE84*Содержание!$H$8*(1+$H$13)*(1-$H$14)*(1-$H$15),0)</f>
        <v>129494</v>
      </c>
      <c r="AF24" s="402">
        <f>ROUND(AF84*Содержание!$H$8*(1+$H$13)*(1-$H$14)*(1-$H$15),0)</f>
        <v>131600</v>
      </c>
      <c r="AG24" s="402">
        <f>ROUND(AG84*Содержание!$H$8*(1+$H$13)*(1-$H$14)*(1-$H$15),0)</f>
        <v>133781</v>
      </c>
      <c r="AH24" s="402">
        <f>ROUND(AH84*Содержание!$H$8*(1+$H$13)*(1-$H$14)*(1-$H$15),0)</f>
        <v>136037</v>
      </c>
      <c r="AI24" s="402">
        <f>ROUND(AI84*Содержание!$H$8*(1+$H$13)*(1-$H$14)*(1-$H$15),0)</f>
        <v>140098</v>
      </c>
      <c r="AJ24" s="402">
        <f>ROUND(AJ84*Содержание!$H$8*(1+$H$13)*(1-$H$14)*(1-$H$15),0)</f>
        <v>142203</v>
      </c>
      <c r="AK24" s="402">
        <f>ROUND(AK84*Содержание!$H$8*(1+$H$13)*(1-$H$14)*(1-$H$15),0)</f>
        <v>174389</v>
      </c>
      <c r="AL24" s="402">
        <f>ROUND(AL84*Содержание!$H$8*(1+$H$13)*(1-$H$14)*(1-$H$15),0)</f>
        <v>180029</v>
      </c>
      <c r="AM24" s="402">
        <f>ROUND(AM84*Содержание!$H$8*(1+$H$13)*(1-$H$14)*(1-$H$15),0)</f>
        <v>182586</v>
      </c>
      <c r="AN24" s="402">
        <f>ROUND(AN84*Содержание!$H$8*(1+$H$13)*(1-$H$14)*(1-$H$15),0)</f>
        <v>185218</v>
      </c>
      <c r="AO24" s="402">
        <f>ROUND(AO84*Содержание!$H$8*(1+$H$13)*(1-$H$14)*(1-$H$15),0)</f>
        <v>187549</v>
      </c>
      <c r="AP24" s="402">
        <f>ROUND(AP84*Содержание!$H$8*(1+$H$13)*(1-$H$14)*(1-$H$15),0)</f>
        <v>192813</v>
      </c>
      <c r="AQ24" s="402">
        <f>ROUND(AQ84*Содержание!$H$8*(1+$H$13)*(1-$H$14)*(1-$H$15),0)</f>
        <v>195595</v>
      </c>
      <c r="AR24" s="402">
        <f>ROUND(AR84*Содержание!$H$8*(1+$H$13)*(1-$H$14)*(1-$H$15),0)</f>
        <v>198528</v>
      </c>
      <c r="AS24" s="396">
        <f>ROUND(AS84*Содержание!$H$8*(1+$H$13)*(1-$H$14)*(1-$H$15),0)</f>
        <v>202890</v>
      </c>
      <c r="AT24" s="396">
        <f>ROUND(AT84*Содержание!$H$8*(1+$H$13)*(1-$H$14)*(1-$H$15),0)</f>
        <v>204694</v>
      </c>
      <c r="AU24" s="396">
        <f>ROUND(AU84*Содержание!$H$8*(1+$H$13)*(1-$H$14)*(1-$H$15),0)</f>
        <v>207176</v>
      </c>
      <c r="AV24" s="396">
        <f>ROUND(AV84*Содержание!$H$8*(1+$H$13)*(1-$H$14)*(1-$H$15),0)</f>
        <v>208981</v>
      </c>
      <c r="AW24" s="396">
        <f>ROUND(AW84*Содержание!$H$8*(1+$H$13)*(1-$H$14)*(1-$H$15),0)</f>
        <v>211162</v>
      </c>
      <c r="AX24" s="396">
        <f>ROUND(AX84*Содержание!$H$8*(1+$H$13)*(1-$H$14)*(1-$H$15),0)</f>
        <v>213643</v>
      </c>
      <c r="AY24" s="396">
        <f>ROUND(AY84*Содержание!$H$8*(1+$H$13)*(1-$H$14)*(1-$H$15),0)</f>
        <v>218381</v>
      </c>
      <c r="AZ24" s="396">
        <f>ROUND(AZ84*Содержание!$H$8*(1+$H$13)*(1-$H$14)*(1-$H$15),0)</f>
        <v>221389</v>
      </c>
    </row>
    <row r="25" spans="1:52" x14ac:dyDescent="0.25">
      <c r="A25" s="53">
        <v>2710</v>
      </c>
      <c r="B25" s="396">
        <f>ROUND(B85*Содержание!$H$8*(1+$H$13)*(1-$H$14)*(1-$H$15),0)</f>
        <v>64446</v>
      </c>
      <c r="C25" s="396">
        <f>ROUND(C85*Содержание!$H$8*(1+$H$13)*(1-$H$14)*(1-$H$15),0)</f>
        <v>66778</v>
      </c>
      <c r="D25" s="396">
        <f>ROUND(D85*Содержание!$H$8*(1+$H$13)*(1-$H$14)*(1-$H$15),0)</f>
        <v>69334</v>
      </c>
      <c r="E25" s="402">
        <f>ROUND(E85*Содержание!$H$8*(1+$H$13)*(1-$H$14)*(1-$H$15),0)</f>
        <v>72042</v>
      </c>
      <c r="F25" s="402">
        <f>ROUND(F85*Содержание!$H$8*(1+$H$13)*(1-$H$14)*(1-$H$15),0)</f>
        <v>76478</v>
      </c>
      <c r="G25" s="402">
        <f>ROUND(G85*Содержание!$H$8*(1+$H$13)*(1-$H$14)*(1-$H$15),0)</f>
        <v>79035</v>
      </c>
      <c r="H25" s="402">
        <f>ROUND(H85*Содержание!$H$8*(1+$H$13)*(1-$H$14)*(1-$H$15),0)</f>
        <v>79862</v>
      </c>
      <c r="I25" s="402">
        <f>ROUND(I85*Содержание!$H$8*(1+$H$13)*(1-$H$14)*(1-$H$15),0)</f>
        <v>81366</v>
      </c>
      <c r="J25" s="402">
        <f>ROUND(J85*Содержание!$H$8*(1+$H$13)*(1-$H$14)*(1-$H$15),0)</f>
        <v>83397</v>
      </c>
      <c r="K25" s="402">
        <f>ROUND(K85*Содержание!$H$8*(1+$H$13)*(1-$H$14)*(1-$H$15),0)</f>
        <v>85803</v>
      </c>
      <c r="L25" s="402">
        <f>ROUND(L85*Содержание!$H$8*(1+$H$13)*(1-$H$14)*(1-$H$15),0)</f>
        <v>88736</v>
      </c>
      <c r="M25" s="402">
        <f>ROUND(M85*Содержание!$H$8*(1+$H$13)*(1-$H$14)*(1-$H$15),0)</f>
        <v>89112</v>
      </c>
      <c r="N25" s="402">
        <f>ROUND(N85*Содержание!$H$8*(1+$H$13)*(1-$H$14)*(1-$H$15),0)</f>
        <v>93624</v>
      </c>
      <c r="O25" s="402">
        <f>ROUND(O85*Содержание!$H$8*(1+$H$13)*(1-$H$14)*(1-$H$15),0)</f>
        <v>95880</v>
      </c>
      <c r="P25" s="402">
        <f>ROUND(P85*Содержание!$H$8*(1+$H$13)*(1-$H$14)*(1-$H$15),0)</f>
        <v>97910</v>
      </c>
      <c r="Q25" s="402">
        <f>ROUND(Q85*Содержание!$H$8*(1+$H$13)*(1-$H$14)*(1-$H$15),0)</f>
        <v>99490</v>
      </c>
      <c r="R25" s="402">
        <f>ROUND(R85*Содержание!$H$8*(1+$H$13)*(1-$H$14)*(1-$H$15),0)</f>
        <v>104077</v>
      </c>
      <c r="S25" s="402">
        <f>ROUND(S85*Содержание!$H$8*(1+$H$13)*(1-$H$14)*(1-$H$15),0)</f>
        <v>106483</v>
      </c>
      <c r="T25" s="402">
        <f>ROUND(T85*Содержание!$H$8*(1+$H$13)*(1-$H$14)*(1-$H$15),0)</f>
        <v>108589</v>
      </c>
      <c r="U25" s="402">
        <f>ROUND(U85*Содержание!$H$8*(1+$H$13)*(1-$H$14)*(1-$H$15),0)</f>
        <v>108739</v>
      </c>
      <c r="V25" s="402">
        <f>ROUND(V85*Содержание!$H$8*(1+$H$13)*(1-$H$14)*(1-$H$15),0)</f>
        <v>112198</v>
      </c>
      <c r="W25" s="402">
        <f>ROUND(W85*Содержание!$H$8*(1+$H$13)*(1-$H$14)*(1-$H$15),0)</f>
        <v>114379</v>
      </c>
      <c r="X25" s="402">
        <f>ROUND(X85*Содержание!$H$8*(1+$H$13)*(1-$H$14)*(1-$H$15),0)</f>
        <v>116635</v>
      </c>
      <c r="Y25" s="402">
        <f>ROUND(Y85*Содержание!$H$8*(1+$H$13)*(1-$H$14)*(1-$H$15),0)</f>
        <v>118816</v>
      </c>
      <c r="Z25" s="402">
        <f>ROUND(Z85*Содержание!$H$8*(1+$H$13)*(1-$H$14)*(1-$H$15),0)</f>
        <v>117237</v>
      </c>
      <c r="AA25" s="402">
        <f>ROUND(AA85*Содержание!$H$8*(1+$H$13)*(1-$H$14)*(1-$H$15),0)</f>
        <v>119418</v>
      </c>
      <c r="AB25" s="402">
        <f>ROUND(AB85*Содержание!$H$8*(1+$H$13)*(1-$H$14)*(1-$H$15),0)</f>
        <v>121448</v>
      </c>
      <c r="AC25" s="402">
        <f>ROUND(AC85*Содержание!$H$8*(1+$H$13)*(1-$H$14)*(1-$H$15),0)</f>
        <v>126712</v>
      </c>
      <c r="AD25" s="402">
        <f>ROUND(AD85*Содержание!$H$8*(1+$H$13)*(1-$H$14)*(1-$H$15),0)</f>
        <v>131224</v>
      </c>
      <c r="AE25" s="402">
        <f>ROUND(AE85*Содержание!$H$8*(1+$H$13)*(1-$H$14)*(1-$H$15),0)</f>
        <v>133330</v>
      </c>
      <c r="AF25" s="402">
        <f>ROUND(AF85*Содержание!$H$8*(1+$H$13)*(1-$H$14)*(1-$H$15),0)</f>
        <v>135586</v>
      </c>
      <c r="AG25" s="402">
        <f>ROUND(AG85*Содержание!$H$8*(1+$H$13)*(1-$H$14)*(1-$H$15),0)</f>
        <v>137842</v>
      </c>
      <c r="AH25" s="402">
        <f>ROUND(AH85*Содержание!$H$8*(1+$H$13)*(1-$H$14)*(1-$H$15),0)</f>
        <v>139722</v>
      </c>
      <c r="AI25" s="402">
        <f>ROUND(AI85*Содержание!$H$8*(1+$H$13)*(1-$H$14)*(1-$H$15),0)</f>
        <v>144083</v>
      </c>
      <c r="AJ25" s="402">
        <f>ROUND(AJ85*Содержание!$H$8*(1+$H$13)*(1-$H$14)*(1-$H$15),0)</f>
        <v>146264</v>
      </c>
      <c r="AK25" s="402">
        <f>ROUND(AK85*Содержание!$H$8*(1+$H$13)*(1-$H$14)*(1-$H$15),0)</f>
        <v>185443</v>
      </c>
      <c r="AL25" s="402">
        <f>ROUND(AL85*Содержание!$H$8*(1+$H$13)*(1-$H$14)*(1-$H$15),0)</f>
        <v>196498</v>
      </c>
      <c r="AM25" s="402">
        <f>ROUND(AM85*Содержание!$H$8*(1+$H$13)*(1-$H$14)*(1-$H$15),0)</f>
        <v>197926</v>
      </c>
      <c r="AN25" s="402">
        <f>ROUND(AN85*Содержание!$H$8*(1+$H$13)*(1-$H$14)*(1-$H$15),0)</f>
        <v>198077</v>
      </c>
      <c r="AO25" s="402">
        <f>ROUND(AO85*Содержание!$H$8*(1+$H$13)*(1-$H$14)*(1-$H$15),0)</f>
        <v>198528</v>
      </c>
      <c r="AP25" s="402">
        <f>ROUND(AP85*Содержание!$H$8*(1+$H$13)*(1-$H$14)*(1-$H$15),0)</f>
        <v>202965</v>
      </c>
      <c r="AQ25" s="402">
        <f>ROUND(AQ85*Содержание!$H$8*(1+$H$13)*(1-$H$14)*(1-$H$15),0)</f>
        <v>204243</v>
      </c>
      <c r="AR25" s="402">
        <f>ROUND(AR85*Содержание!$H$8*(1+$H$13)*(1-$H$14)*(1-$H$15),0)</f>
        <v>204694</v>
      </c>
      <c r="AS25" s="396">
        <f>ROUND(AS85*Содержание!$H$8*(1+$H$13)*(1-$H$14)*(1-$H$15),0)</f>
        <v>206048</v>
      </c>
      <c r="AT25" s="396">
        <f>ROUND(AT85*Содержание!$H$8*(1+$H$13)*(1-$H$14)*(1-$H$15),0)</f>
        <v>208229</v>
      </c>
      <c r="AU25" s="396">
        <f>ROUND(AU85*Содержание!$H$8*(1+$H$13)*(1-$H$14)*(1-$H$15),0)</f>
        <v>210334</v>
      </c>
      <c r="AV25" s="396">
        <f>ROUND(AV85*Содержание!$H$8*(1+$H$13)*(1-$H$14)*(1-$H$15),0)</f>
        <v>212515</v>
      </c>
      <c r="AW25" s="396">
        <f>ROUND(AW85*Содержание!$H$8*(1+$H$13)*(1-$H$14)*(1-$H$15),0)</f>
        <v>214997</v>
      </c>
      <c r="AX25" s="396">
        <f>ROUND(AX85*Содержание!$H$8*(1+$H$13)*(1-$H$14)*(1-$H$15),0)</f>
        <v>220035</v>
      </c>
      <c r="AY25" s="396">
        <f>ROUND(AY85*Содержание!$H$8*(1+$H$13)*(1-$H$14)*(1-$H$15),0)</f>
        <v>222216</v>
      </c>
      <c r="AZ25" s="396">
        <f>ROUND(AZ85*Содержание!$H$8*(1+$H$13)*(1-$H$14)*(1-$H$15),0)</f>
        <v>240790</v>
      </c>
    </row>
    <row r="26" spans="1:52" x14ac:dyDescent="0.25">
      <c r="A26" s="53">
        <v>2835</v>
      </c>
      <c r="B26" s="396">
        <f>ROUND(B86*Содержание!$H$8*(1+$H$13)*(1-$H$14)*(1-$H$15),0)</f>
        <v>65800</v>
      </c>
      <c r="C26" s="396">
        <f>ROUND(C86*Содержание!$H$8*(1+$H$13)*(1-$H$14)*(1-$H$15),0)</f>
        <v>68357</v>
      </c>
      <c r="D26" s="396">
        <f>ROUND(D86*Содержание!$H$8*(1+$H$13)*(1-$H$14)*(1-$H$15),0)</f>
        <v>71064</v>
      </c>
      <c r="E26" s="402">
        <f>ROUND(E86*Содержание!$H$8*(1+$H$13)*(1-$H$14)*(1-$H$15),0)</f>
        <v>73621</v>
      </c>
      <c r="F26" s="402">
        <f>ROUND(F86*Содержание!$H$8*(1+$H$13)*(1-$H$14)*(1-$H$15),0)</f>
        <v>78434</v>
      </c>
      <c r="G26" s="402">
        <f>ROUND(G86*Содержание!$H$8*(1+$H$13)*(1-$H$14)*(1-$H$15),0)</f>
        <v>80990</v>
      </c>
      <c r="H26" s="402">
        <f>ROUND(H86*Содержание!$H$8*(1+$H$13)*(1-$H$14)*(1-$H$15),0)</f>
        <v>81893</v>
      </c>
      <c r="I26" s="402">
        <f>ROUND(I86*Содержание!$H$8*(1+$H$13)*(1-$H$14)*(1-$H$15),0)</f>
        <v>83397</v>
      </c>
      <c r="J26" s="402">
        <f>ROUND(J86*Содержание!$H$8*(1+$H$13)*(1-$H$14)*(1-$H$15),0)</f>
        <v>85878</v>
      </c>
      <c r="K26" s="402">
        <f>ROUND(K86*Содержание!$H$8*(1+$H$13)*(1-$H$14)*(1-$H$15),0)</f>
        <v>88435</v>
      </c>
      <c r="L26" s="402">
        <f>ROUND(L86*Содержание!$H$8*(1+$H$13)*(1-$H$14)*(1-$H$15),0)</f>
        <v>91218</v>
      </c>
      <c r="M26" s="402">
        <f>ROUND(M86*Содержание!$H$8*(1+$H$13)*(1-$H$14)*(1-$H$15),0)</f>
        <v>91894</v>
      </c>
      <c r="N26" s="402">
        <f>ROUND(N86*Содержание!$H$8*(1+$H$13)*(1-$H$14)*(1-$H$15),0)</f>
        <v>96632</v>
      </c>
      <c r="O26" s="402">
        <f>ROUND(O86*Содержание!$H$8*(1+$H$13)*(1-$H$14)*(1-$H$15),0)</f>
        <v>99038</v>
      </c>
      <c r="P26" s="402">
        <f>ROUND(P86*Содержание!$H$8*(1+$H$13)*(1-$H$14)*(1-$H$15),0)</f>
        <v>101445</v>
      </c>
      <c r="Q26" s="402">
        <f>ROUND(Q86*Содержание!$H$8*(1+$H$13)*(1-$H$14)*(1-$H$15),0)</f>
        <v>102573</v>
      </c>
      <c r="R26" s="402">
        <f>ROUND(R86*Содержание!$H$8*(1+$H$13)*(1-$H$14)*(1-$H$15),0)</f>
        <v>107611</v>
      </c>
      <c r="S26" s="402">
        <f>ROUND(S86*Содержание!$H$8*(1+$H$13)*(1-$H$14)*(1-$H$15),0)</f>
        <v>109867</v>
      </c>
      <c r="T26" s="402">
        <f>ROUND(T86*Содержание!$H$8*(1+$H$13)*(1-$H$14)*(1-$H$15),0)</f>
        <v>111973</v>
      </c>
      <c r="U26" s="402">
        <f>ROUND(U86*Содержание!$H$8*(1+$H$13)*(1-$H$14)*(1-$H$15),0)</f>
        <v>112198</v>
      </c>
      <c r="V26" s="402">
        <f>ROUND(V86*Содержание!$H$8*(1+$H$13)*(1-$H$14)*(1-$H$15),0)</f>
        <v>115733</v>
      </c>
      <c r="W26" s="402">
        <f>ROUND(W86*Содержание!$H$8*(1+$H$13)*(1-$H$14)*(1-$H$15),0)</f>
        <v>117989</v>
      </c>
      <c r="X26" s="402">
        <f>ROUND(X86*Содержание!$H$8*(1+$H$13)*(1-$H$14)*(1-$H$15),0)</f>
        <v>120170</v>
      </c>
      <c r="Y26" s="402">
        <f>ROUND(Y86*Содержание!$H$8*(1+$H$13)*(1-$H$14)*(1-$H$15),0)</f>
        <v>122501</v>
      </c>
      <c r="Z26" s="402">
        <f>ROUND(Z86*Содержание!$H$8*(1+$H$13)*(1-$H$14)*(1-$H$15),0)</f>
        <v>120771</v>
      </c>
      <c r="AA26" s="402">
        <f>ROUND(AA86*Содержание!$H$8*(1+$H$13)*(1-$H$14)*(1-$H$15),0)</f>
        <v>123102</v>
      </c>
      <c r="AB26" s="402">
        <f>ROUND(AB86*Содержание!$H$8*(1+$H$13)*(1-$H$14)*(1-$H$15),0)</f>
        <v>125208</v>
      </c>
      <c r="AC26" s="402">
        <f>ROUND(AC86*Содержание!$H$8*(1+$H$13)*(1-$H$14)*(1-$H$15),0)</f>
        <v>130773</v>
      </c>
      <c r="AD26" s="402">
        <f>ROUND(AD86*Содержание!$H$8*(1+$H$13)*(1-$H$14)*(1-$H$15),0)</f>
        <v>135586</v>
      </c>
      <c r="AE26" s="402">
        <f>ROUND(AE86*Содержание!$H$8*(1+$H$13)*(1-$H$14)*(1-$H$15),0)</f>
        <v>137917</v>
      </c>
      <c r="AF26" s="402">
        <f>ROUND(AF86*Содержание!$H$8*(1+$H$13)*(1-$H$14)*(1-$H$15),0)</f>
        <v>140098</v>
      </c>
      <c r="AG26" s="402">
        <f>ROUND(AG86*Содержание!$H$8*(1+$H$13)*(1-$H$14)*(1-$H$15),0)</f>
        <v>142203</v>
      </c>
      <c r="AH26" s="402">
        <f>ROUND(AH86*Содержание!$H$8*(1+$H$13)*(1-$H$14)*(1-$H$15),0)</f>
        <v>144534</v>
      </c>
      <c r="AI26" s="402">
        <f>ROUND(AI86*Содержание!$H$8*(1+$H$13)*(1-$H$14)*(1-$H$15),0)</f>
        <v>149122</v>
      </c>
      <c r="AJ26" s="402">
        <f>ROUND(AJ86*Содержание!$H$8*(1+$H$13)*(1-$H$14)*(1-$H$15),0)</f>
        <v>151378</v>
      </c>
      <c r="AK26" s="402">
        <f>ROUND(AK86*Содержание!$H$8*(1+$H$13)*(1-$H$14)*(1-$H$15),0)</f>
        <v>196498</v>
      </c>
      <c r="AL26" s="402">
        <f>ROUND(AL86*Содержание!$H$8*(1+$H$13)*(1-$H$14)*(1-$H$15),0)</f>
        <v>197174</v>
      </c>
      <c r="AM26" s="402">
        <f>ROUND(AM86*Содержание!$H$8*(1+$H$13)*(1-$H$14)*(1-$H$15),0)</f>
        <v>197926</v>
      </c>
      <c r="AN26" s="402">
        <f>ROUND(AN86*Содержание!$H$8*(1+$H$13)*(1-$H$14)*(1-$H$15),0)</f>
        <v>198829</v>
      </c>
      <c r="AO26" s="402">
        <f>ROUND(AO86*Содержание!$H$8*(1+$H$13)*(1-$H$14)*(1-$H$15),0)</f>
        <v>201762</v>
      </c>
      <c r="AP26" s="402">
        <f>ROUND(AP86*Содержание!$H$8*(1+$H$13)*(1-$H$14)*(1-$H$15),0)</f>
        <v>204845</v>
      </c>
      <c r="AQ26" s="402">
        <f>ROUND(AQ86*Содержание!$H$8*(1+$H$13)*(1-$H$14)*(1-$H$15),0)</f>
        <v>207552</v>
      </c>
      <c r="AR26" s="402">
        <f>ROUND(AR86*Содержание!$H$8*(1+$H$13)*(1-$H$14)*(1-$H$15),0)</f>
        <v>210259</v>
      </c>
      <c r="AS26" s="396">
        <f>ROUND(AS86*Содержание!$H$8*(1+$H$13)*(1-$H$14)*(1-$H$15),0)</f>
        <v>211086</v>
      </c>
      <c r="AT26" s="396">
        <f>ROUND(AT86*Содержание!$H$8*(1+$H$13)*(1-$H$14)*(1-$H$15),0)</f>
        <v>211763</v>
      </c>
      <c r="AU26" s="396">
        <f>ROUND(AU86*Содержание!$H$8*(1+$H$13)*(1-$H$14)*(1-$H$15),0)</f>
        <v>213869</v>
      </c>
      <c r="AV26" s="396">
        <f>ROUND(AV86*Содержание!$H$8*(1+$H$13)*(1-$H$14)*(1-$H$15),0)</f>
        <v>221389</v>
      </c>
      <c r="AW26" s="396">
        <f>ROUND(AW86*Содержание!$H$8*(1+$H$13)*(1-$H$14)*(1-$H$15),0)</f>
        <v>221389</v>
      </c>
      <c r="AX26" s="396">
        <f>ROUND(AX86*Содержание!$H$8*(1+$H$13)*(1-$H$14)*(1-$H$15),0)</f>
        <v>239136</v>
      </c>
      <c r="AY26" s="396">
        <f>ROUND(AY86*Содержание!$H$8*(1+$H$13)*(1-$H$14)*(1-$H$15),0)</f>
        <v>241542</v>
      </c>
      <c r="AZ26" s="396">
        <f>ROUND(AZ86*Содержание!$H$8*(1+$H$13)*(1-$H$14)*(1-$H$15),0)</f>
        <v>250566</v>
      </c>
    </row>
    <row r="27" spans="1:52" ht="15" customHeight="1" x14ac:dyDescent="0.25">
      <c r="A27" s="53">
        <v>2960</v>
      </c>
      <c r="B27" s="396">
        <f>ROUND(B87*Содержание!$H$8*(1+$H$13)*(1-$H$14)*(1-$H$15),0)</f>
        <v>67830</v>
      </c>
      <c r="C27" s="396">
        <f>ROUND(C87*Содержание!$H$8*(1+$H$13)*(1-$H$14)*(1-$H$15),0)</f>
        <v>70387</v>
      </c>
      <c r="D27" s="396">
        <f>ROUND(D87*Содержание!$H$8*(1+$H$13)*(1-$H$14)*(1-$H$15),0)</f>
        <v>73094</v>
      </c>
      <c r="E27" s="402">
        <f>ROUND(E87*Содержание!$H$8*(1+$H$13)*(1-$H$14)*(1-$H$15),0)</f>
        <v>75651</v>
      </c>
      <c r="F27" s="402">
        <f>ROUND(F87*Содержание!$H$8*(1+$H$13)*(1-$H$14)*(1-$H$15),0)</f>
        <v>82570</v>
      </c>
      <c r="G27" s="402">
        <f>ROUND(G87*Содержание!$H$8*(1+$H$13)*(1-$H$14)*(1-$H$15),0)</f>
        <v>85803</v>
      </c>
      <c r="H27" s="402">
        <f>ROUND(H87*Содержание!$H$8*(1+$H$13)*(1-$H$14)*(1-$H$15),0)</f>
        <v>83096</v>
      </c>
      <c r="I27" s="402">
        <f>ROUND(I87*Содержание!$H$8*(1+$H$13)*(1-$H$14)*(1-$H$15),0)</f>
        <v>85878</v>
      </c>
      <c r="J27" s="402">
        <f>ROUND(J87*Содержание!$H$8*(1+$H$13)*(1-$H$14)*(1-$H$15),0)</f>
        <v>90842</v>
      </c>
      <c r="K27" s="402">
        <f>ROUND(K87*Содержание!$H$8*(1+$H$13)*(1-$H$14)*(1-$H$15),0)</f>
        <v>93323</v>
      </c>
      <c r="L27" s="402">
        <f>ROUND(L87*Содержание!$H$8*(1+$H$13)*(1-$H$14)*(1-$H$15),0)</f>
        <v>96557</v>
      </c>
      <c r="M27" s="402">
        <f>ROUND(M87*Содержание!$H$8*(1+$H$13)*(1-$H$14)*(1-$H$15),0)</f>
        <v>97234</v>
      </c>
      <c r="N27" s="402">
        <f>ROUND(N87*Содержание!$H$8*(1+$H$13)*(1-$H$14)*(1-$H$15),0)</f>
        <v>102197</v>
      </c>
      <c r="O27" s="402">
        <f>ROUND(O87*Содержание!$H$8*(1+$H$13)*(1-$H$14)*(1-$H$15),0)</f>
        <v>104829</v>
      </c>
      <c r="P27" s="402">
        <f>ROUND(P87*Содержание!$H$8*(1+$H$13)*(1-$H$14)*(1-$H$15),0)</f>
        <v>107611</v>
      </c>
      <c r="Q27" s="402">
        <f>ROUND(Q87*Содержание!$H$8*(1+$H$13)*(1-$H$14)*(1-$H$15),0)</f>
        <v>108890</v>
      </c>
      <c r="R27" s="402">
        <f>ROUND(R87*Содержание!$H$8*(1+$H$13)*(1-$H$14)*(1-$H$15),0)</f>
        <v>110318</v>
      </c>
      <c r="S27" s="402">
        <f>ROUND(S87*Содержание!$H$8*(1+$H$13)*(1-$H$14)*(1-$H$15),0)</f>
        <v>112650</v>
      </c>
      <c r="T27" s="402">
        <f>ROUND(T87*Содержание!$H$8*(1+$H$13)*(1-$H$14)*(1-$H$15),0)</f>
        <v>115131</v>
      </c>
      <c r="U27" s="402">
        <f>ROUND(U87*Содержание!$H$8*(1+$H$13)*(1-$H$14)*(1-$H$15),0)</f>
        <v>115432</v>
      </c>
      <c r="V27" s="402">
        <f>ROUND(V87*Содержание!$H$8*(1+$H$13)*(1-$H$14)*(1-$H$15),0)</f>
        <v>119267</v>
      </c>
      <c r="W27" s="402">
        <f>ROUND(W87*Содержание!$H$8*(1+$H$13)*(1-$H$14)*(1-$H$15),0)</f>
        <v>121598</v>
      </c>
      <c r="X27" s="402">
        <f>ROUND(X87*Содержание!$H$8*(1+$H$13)*(1-$H$14)*(1-$H$15),0)</f>
        <v>118064</v>
      </c>
      <c r="Y27" s="402">
        <f>ROUND(Y87*Содержание!$H$8*(1+$H$13)*(1-$H$14)*(1-$H$15),0)</f>
        <v>124230</v>
      </c>
      <c r="Z27" s="402">
        <f>ROUND(Z87*Содержание!$H$8*(1+$H$13)*(1-$H$14)*(1-$H$15),0)</f>
        <v>122200</v>
      </c>
      <c r="AA27" s="402">
        <f>ROUND(AA87*Содержание!$H$8*(1+$H$13)*(1-$H$14)*(1-$H$15),0)</f>
        <v>124381</v>
      </c>
      <c r="AB27" s="402">
        <f>ROUND(AB87*Содержание!$H$8*(1+$H$13)*(1-$H$14)*(1-$H$15),0)</f>
        <v>126562</v>
      </c>
      <c r="AC27" s="402">
        <f>ROUND(AC87*Содержание!$H$8*(1+$H$13)*(1-$H$14)*(1-$H$15),0)</f>
        <v>132352</v>
      </c>
      <c r="AD27" s="402">
        <f>ROUND(AD87*Содержание!$H$8*(1+$H$13)*(1-$H$14)*(1-$H$15),0)</f>
        <v>137090</v>
      </c>
      <c r="AE27" s="402">
        <f>ROUND(AE87*Содержание!$H$8*(1+$H$13)*(1-$H$14)*(1-$H$15),0)</f>
        <v>139195</v>
      </c>
      <c r="AF27" s="402">
        <f>ROUND(AF87*Содержание!$H$8*(1+$H$13)*(1-$H$14)*(1-$H$15),0)</f>
        <v>141602</v>
      </c>
      <c r="AG27" s="402">
        <f>ROUND(AG87*Содержание!$H$8*(1+$H$13)*(1-$H$14)*(1-$H$15),0)</f>
        <v>143933</v>
      </c>
      <c r="AH27" s="402">
        <f>ROUND(AH87*Содержание!$H$8*(1+$H$13)*(1-$H$14)*(1-$H$15),0)</f>
        <v>146038</v>
      </c>
      <c r="AI27" s="402">
        <f>ROUND(AI87*Содержание!$H$8*(1+$H$13)*(1-$H$14)*(1-$H$15),0)</f>
        <v>150475</v>
      </c>
      <c r="AJ27" s="402">
        <f>ROUND(AJ87*Содержание!$H$8*(1+$H$13)*(1-$H$14)*(1-$H$15),0)</f>
        <v>152656</v>
      </c>
      <c r="AK27" s="402">
        <f>ROUND(AK87*Содержание!$H$8*(1+$H$13)*(1-$H$14)*(1-$H$15),0)</f>
        <v>200784</v>
      </c>
      <c r="AL27" s="402">
        <f>ROUND(AL87*Содержание!$H$8*(1+$H$13)*(1-$H$14)*(1-$H$15),0)</f>
        <v>202514</v>
      </c>
      <c r="AM27" s="402">
        <f>ROUND(AM87*Содержание!$H$8*(1+$H$13)*(1-$H$14)*(1-$H$15),0)</f>
        <v>205371</v>
      </c>
      <c r="AN27" s="402">
        <f>ROUND(AN87*Содержание!$H$8*(1+$H$13)*(1-$H$14)*(1-$H$15),0)</f>
        <v>208229</v>
      </c>
      <c r="AO27" s="402">
        <f>ROUND(AO87*Содержание!$H$8*(1+$H$13)*(1-$H$14)*(1-$H$15),0)</f>
        <v>211312</v>
      </c>
      <c r="AP27" s="402">
        <f>ROUND(AP87*Содержание!$H$8*(1+$H$13)*(1-$H$14)*(1-$H$15),0)</f>
        <v>212515</v>
      </c>
      <c r="AQ27" s="402">
        <f>ROUND(AQ87*Содержание!$H$8*(1+$H$13)*(1-$H$14)*(1-$H$15),0)</f>
        <v>215147</v>
      </c>
      <c r="AR27" s="402">
        <f>ROUND(AR87*Содержание!$H$8*(1+$H$13)*(1-$H$14)*(1-$H$15),0)</f>
        <v>218230</v>
      </c>
      <c r="AS27" s="396">
        <f>ROUND(AS87*Содержание!$H$8*(1+$H$13)*(1-$H$14)*(1-$H$15),0)</f>
        <v>219208</v>
      </c>
      <c r="AT27" s="396">
        <f>ROUND(AT87*Содержание!$H$8*(1+$H$13)*(1-$H$14)*(1-$H$15),0)</f>
        <v>221088</v>
      </c>
      <c r="AU27" s="396">
        <f>ROUND(AU87*Содержание!$H$8*(1+$H$13)*(1-$H$14)*(1-$H$15),0)</f>
        <v>223043</v>
      </c>
      <c r="AV27" s="396">
        <f>ROUND(AV87*Содержание!$H$8*(1+$H$13)*(1-$H$14)*(1-$H$15),0)</f>
        <v>225374</v>
      </c>
      <c r="AW27" s="396">
        <f>ROUND(AW87*Содержание!$H$8*(1+$H$13)*(1-$H$14)*(1-$H$15),0)</f>
        <v>249890</v>
      </c>
      <c r="AX27" s="396">
        <f>ROUND(AX87*Содержание!$H$8*(1+$H$13)*(1-$H$14)*(1-$H$15),0)</f>
        <v>251845</v>
      </c>
      <c r="AY27" s="396">
        <f>ROUND(AY87*Содержание!$H$8*(1+$H$13)*(1-$H$14)*(1-$H$15),0)</f>
        <v>253574</v>
      </c>
      <c r="AZ27" s="396">
        <f>ROUND(AZ87*Содержание!$H$8*(1+$H$13)*(1-$H$14)*(1-$H$15),0)</f>
        <v>256131</v>
      </c>
    </row>
    <row r="28" spans="1:52" ht="15" customHeight="1" x14ac:dyDescent="0.25">
      <c r="A28" s="53">
        <v>3085</v>
      </c>
      <c r="B28" s="396">
        <f>ROUND(B88*Содержание!$H$8*(1+$H$13)*(1-$H$14)*(1-$H$15),0)</f>
        <v>69560</v>
      </c>
      <c r="C28" s="396">
        <f>ROUND(C88*Содержание!$H$8*(1+$H$13)*(1-$H$14)*(1-$H$15),0)</f>
        <v>72117</v>
      </c>
      <c r="D28" s="396">
        <f>ROUND(D88*Содержание!$H$8*(1+$H$13)*(1-$H$14)*(1-$H$15),0)</f>
        <v>74598</v>
      </c>
      <c r="E28" s="402">
        <f>ROUND(E88*Содержание!$H$8*(1+$H$13)*(1-$H$14)*(1-$H$15),0)</f>
        <v>77456</v>
      </c>
      <c r="F28" s="402">
        <f>ROUND(F88*Содержание!$H$8*(1+$H$13)*(1-$H$14)*(1-$H$15),0)</f>
        <v>85051</v>
      </c>
      <c r="G28" s="402">
        <f>ROUND(G88*Содержание!$H$8*(1+$H$13)*(1-$H$14)*(1-$H$15),0)</f>
        <v>88134</v>
      </c>
      <c r="H28" s="402">
        <f>ROUND(H88*Содержание!$H$8*(1+$H$13)*(1-$H$14)*(1-$H$15),0)</f>
        <v>87608</v>
      </c>
      <c r="I28" s="402">
        <f>ROUND(I88*Содержание!$H$8*(1+$H$13)*(1-$H$14)*(1-$H$15),0)</f>
        <v>88886</v>
      </c>
      <c r="J28" s="402">
        <f>ROUND(J88*Содержание!$H$8*(1+$H$13)*(1-$H$14)*(1-$H$15),0)</f>
        <v>93323</v>
      </c>
      <c r="K28" s="402">
        <f>ROUND(K88*Содержание!$H$8*(1+$H$13)*(1-$H$14)*(1-$H$15),0)</f>
        <v>96181</v>
      </c>
      <c r="L28" s="402">
        <f>ROUND(L88*Содержание!$H$8*(1+$H$13)*(1-$H$14)*(1-$H$15),0)</f>
        <v>99264</v>
      </c>
      <c r="M28" s="402">
        <f>ROUND(M88*Содержание!$H$8*(1+$H$13)*(1-$H$14)*(1-$H$15),0)</f>
        <v>99866</v>
      </c>
      <c r="N28" s="402">
        <f>ROUND(N88*Содержание!$H$8*(1+$H$13)*(1-$H$14)*(1-$H$15),0)</f>
        <v>105280</v>
      </c>
      <c r="O28" s="402">
        <f>ROUND(O88*Содержание!$H$8*(1+$H$13)*(1-$H$14)*(1-$H$15),0)</f>
        <v>107912</v>
      </c>
      <c r="P28" s="402">
        <f>ROUND(P88*Содержание!$H$8*(1+$H$13)*(1-$H$14)*(1-$H$15),0)</f>
        <v>110093</v>
      </c>
      <c r="Q28" s="402">
        <f>ROUND(Q88*Содержание!$H$8*(1+$H$13)*(1-$H$14)*(1-$H$15),0)</f>
        <v>111898</v>
      </c>
      <c r="R28" s="402">
        <f>ROUND(R88*Содержание!$H$8*(1+$H$13)*(1-$H$14)*(1-$H$15),0)</f>
        <v>113627</v>
      </c>
      <c r="S28" s="402">
        <f>ROUND(S88*Содержание!$H$8*(1+$H$13)*(1-$H$14)*(1-$H$15),0)</f>
        <v>116410</v>
      </c>
      <c r="T28" s="402">
        <f>ROUND(T88*Содержание!$H$8*(1+$H$13)*(1-$H$14)*(1-$H$15),0)</f>
        <v>118365</v>
      </c>
      <c r="U28" s="402">
        <f>ROUND(U88*Содержание!$H$8*(1+$H$13)*(1-$H$14)*(1-$H$15),0)</f>
        <v>118666</v>
      </c>
      <c r="V28" s="402">
        <f>ROUND(V88*Содержание!$H$8*(1+$H$13)*(1-$H$14)*(1-$H$15),0)</f>
        <v>122350</v>
      </c>
      <c r="W28" s="402">
        <f>ROUND(W88*Содержание!$H$8*(1+$H$13)*(1-$H$14)*(1-$H$15),0)</f>
        <v>125133</v>
      </c>
      <c r="X28" s="402">
        <f>ROUND(X88*Содержание!$H$8*(1+$H$13)*(1-$H$14)*(1-$H$15),0)</f>
        <v>121523</v>
      </c>
      <c r="Y28" s="402">
        <f>ROUND(Y88*Содержание!$H$8*(1+$H$13)*(1-$H$14)*(1-$H$15),0)</f>
        <v>127539</v>
      </c>
      <c r="Z28" s="402">
        <f>ROUND(Z88*Содержание!$H$8*(1+$H$13)*(1-$H$14)*(1-$H$15),0)</f>
        <v>125810</v>
      </c>
      <c r="AA28" s="402">
        <f>ROUND(AA88*Содержание!$H$8*(1+$H$13)*(1-$H$14)*(1-$H$15),0)</f>
        <v>128216</v>
      </c>
      <c r="AB28" s="402">
        <f>ROUND(AB88*Содержание!$H$8*(1+$H$13)*(1-$H$14)*(1-$H$15),0)</f>
        <v>130397</v>
      </c>
      <c r="AC28" s="402">
        <f>ROUND(AC88*Содержание!$H$8*(1+$H$13)*(1-$H$14)*(1-$H$15),0)</f>
        <v>136488</v>
      </c>
      <c r="AD28" s="402">
        <f>ROUND(AD88*Содержание!$H$8*(1+$H$13)*(1-$H$14)*(1-$H$15),0)</f>
        <v>140850</v>
      </c>
      <c r="AE28" s="402">
        <f>ROUND(AE88*Содержание!$H$8*(1+$H$13)*(1-$H$14)*(1-$H$15),0)</f>
        <v>143632</v>
      </c>
      <c r="AF28" s="402">
        <f>ROUND(AF88*Содержание!$H$8*(1+$H$13)*(1-$H$14)*(1-$H$15),0)</f>
        <v>145963</v>
      </c>
      <c r="AG28" s="402">
        <f>ROUND(AG88*Содержание!$H$8*(1+$H$13)*(1-$H$14)*(1-$H$15),0)</f>
        <v>147918</v>
      </c>
      <c r="AH28" s="402">
        <f>ROUND(AH88*Содержание!$H$8*(1+$H$13)*(1-$H$14)*(1-$H$15),0)</f>
        <v>150475</v>
      </c>
      <c r="AI28" s="402">
        <f>ROUND(AI88*Содержание!$H$8*(1+$H$13)*(1-$H$14)*(1-$H$15),0)</f>
        <v>155288</v>
      </c>
      <c r="AJ28" s="402">
        <f>ROUND(AJ88*Содержание!$H$8*(1+$H$13)*(1-$H$14)*(1-$H$15),0)</f>
        <v>157770</v>
      </c>
      <c r="AK28" s="402">
        <f>ROUND(AK88*Содержание!$H$8*(1+$H$13)*(1-$H$14)*(1-$H$15),0)</f>
        <v>204694</v>
      </c>
      <c r="AL28" s="402">
        <f>ROUND(AL88*Содержание!$H$8*(1+$H$13)*(1-$H$14)*(1-$H$15),0)</f>
        <v>210259</v>
      </c>
      <c r="AM28" s="402">
        <f>ROUND(AM88*Содержание!$H$8*(1+$H$13)*(1-$H$14)*(1-$H$15),0)</f>
        <v>211989</v>
      </c>
      <c r="AN28" s="402">
        <f>ROUND(AN88*Содержание!$H$8*(1+$H$13)*(1-$H$14)*(1-$H$15),0)</f>
        <v>215072</v>
      </c>
      <c r="AO28" s="402">
        <f>ROUND(AO88*Содержание!$H$8*(1+$H$13)*(1-$H$14)*(1-$H$15),0)</f>
        <v>217930</v>
      </c>
      <c r="AP28" s="402">
        <f>ROUND(AP88*Содержание!$H$8*(1+$H$13)*(1-$H$14)*(1-$H$15),0)</f>
        <v>226578</v>
      </c>
      <c r="AQ28" s="402">
        <f>ROUND(AQ88*Содержание!$H$8*(1+$H$13)*(1-$H$14)*(1-$H$15),0)</f>
        <v>226728</v>
      </c>
      <c r="AR28" s="402">
        <f>ROUND(AR88*Содержание!$H$8*(1+$H$13)*(1-$H$14)*(1-$H$15),0)</f>
        <v>229962</v>
      </c>
      <c r="AS28" s="396">
        <f>ROUND(AS88*Содержание!$H$8*(1+$H$13)*(1-$H$14)*(1-$H$15),0)</f>
        <v>233496</v>
      </c>
      <c r="AT28" s="396">
        <f>ROUND(AT88*Содержание!$H$8*(1+$H$13)*(1-$H$14)*(1-$H$15),0)</f>
        <v>235451</v>
      </c>
      <c r="AU28" s="396">
        <f>ROUND(AU88*Содержание!$H$8*(1+$H$13)*(1-$H$14)*(1-$H$15),0)</f>
        <v>250115</v>
      </c>
      <c r="AV28" s="396">
        <f>ROUND(AV88*Содержание!$H$8*(1+$H$13)*(1-$H$14)*(1-$H$15),0)</f>
        <v>252296</v>
      </c>
      <c r="AW28" s="396">
        <f>ROUND(AW88*Содержание!$H$8*(1+$H$13)*(1-$H$14)*(1-$H$15),0)</f>
        <v>254477</v>
      </c>
      <c r="AX28" s="396">
        <f>ROUND(AX88*Содержание!$H$8*(1+$H$13)*(1-$H$14)*(1-$H$15),0)</f>
        <v>257410</v>
      </c>
      <c r="AY28" s="396">
        <f>ROUND(AY88*Содержание!$H$8*(1+$H$13)*(1-$H$14)*(1-$H$15),0)</f>
        <v>258462</v>
      </c>
      <c r="AZ28" s="396">
        <f>ROUND(AZ88*Содержание!$H$8*(1+$H$13)*(1-$H$14)*(1-$H$15),0)</f>
        <v>261470</v>
      </c>
    </row>
    <row r="29" spans="1:52" x14ac:dyDescent="0.25">
      <c r="A29" s="53">
        <v>3210</v>
      </c>
      <c r="B29" s="396">
        <f>ROUND(B89*Содержание!$H$8*(1+$H$13)*(1-$H$14)*(1-$H$15),0)</f>
        <v>72718</v>
      </c>
      <c r="C29" s="396">
        <f>ROUND(C89*Содержание!$H$8*(1+$H$13)*(1-$H$14)*(1-$H$15),0)</f>
        <v>75651</v>
      </c>
      <c r="D29" s="396">
        <f>ROUND(D89*Содержание!$H$8*(1+$H$13)*(1-$H$14)*(1-$H$15),0)</f>
        <v>78659</v>
      </c>
      <c r="E29" s="402">
        <f>ROUND(E89*Содержание!$H$8*(1+$H$13)*(1-$H$14)*(1-$H$15),0)</f>
        <v>81818</v>
      </c>
      <c r="F29" s="402">
        <f>ROUND(F89*Содержание!$H$8*(1+$H$13)*(1-$H$14)*(1-$H$15),0)</f>
        <v>88360</v>
      </c>
      <c r="G29" s="402">
        <f>ROUND(G89*Содержание!$H$8*(1+$H$13)*(1-$H$14)*(1-$H$15),0)</f>
        <v>91518</v>
      </c>
      <c r="H29" s="402">
        <f>ROUND(H89*Содержание!$H$8*(1+$H$13)*(1-$H$14)*(1-$H$15),0)</f>
        <v>90917</v>
      </c>
      <c r="I29" s="402">
        <f>ROUND(I89*Содержание!$H$8*(1+$H$13)*(1-$H$14)*(1-$H$15),0)</f>
        <v>92722</v>
      </c>
      <c r="J29" s="402">
        <f>ROUND(J89*Содержание!$H$8*(1+$H$13)*(1-$H$14)*(1-$H$15),0)</f>
        <v>96106</v>
      </c>
      <c r="K29" s="402">
        <f>ROUND(K89*Содержание!$H$8*(1+$H$13)*(1-$H$14)*(1-$H$15),0)</f>
        <v>100242</v>
      </c>
      <c r="L29" s="402">
        <f>ROUND(L89*Содержание!$H$8*(1+$H$13)*(1-$H$14)*(1-$H$15),0)</f>
        <v>102798</v>
      </c>
      <c r="M29" s="402">
        <f>ROUND(M89*Содержание!$H$8*(1+$H$13)*(1-$H$14)*(1-$H$15),0)</f>
        <v>104227</v>
      </c>
      <c r="N29" s="402">
        <f>ROUND(N89*Содержание!$H$8*(1+$H$13)*(1-$H$14)*(1-$H$15),0)</f>
        <v>107912</v>
      </c>
      <c r="O29" s="402">
        <f>ROUND(O89*Содержание!$H$8*(1+$H$13)*(1-$H$14)*(1-$H$15),0)</f>
        <v>110619</v>
      </c>
      <c r="P29" s="402">
        <f>ROUND(P89*Содержание!$H$8*(1+$H$13)*(1-$H$14)*(1-$H$15),0)</f>
        <v>113552</v>
      </c>
      <c r="Q29" s="402">
        <f>ROUND(Q89*Содержание!$H$8*(1+$H$13)*(1-$H$14)*(1-$H$15),0)</f>
        <v>114981</v>
      </c>
      <c r="R29" s="402">
        <f>ROUND(R89*Содержание!$H$8*(1+$H$13)*(1-$H$14)*(1-$H$15),0)</f>
        <v>116560</v>
      </c>
      <c r="S29" s="402">
        <f>ROUND(S89*Содержание!$H$8*(1+$H$13)*(1-$H$14)*(1-$H$15),0)</f>
        <v>119267</v>
      </c>
      <c r="T29" s="402">
        <f>ROUND(T89*Содержание!$H$8*(1+$H$13)*(1-$H$14)*(1-$H$15),0)</f>
        <v>121974</v>
      </c>
      <c r="U29" s="402">
        <f>ROUND(U89*Содержание!$H$8*(1+$H$13)*(1-$H$14)*(1-$H$15),0)</f>
        <v>122125</v>
      </c>
      <c r="V29" s="402">
        <f>ROUND(V89*Содержание!$H$8*(1+$H$13)*(1-$H$14)*(1-$H$15),0)</f>
        <v>126035</v>
      </c>
      <c r="W29" s="402">
        <f>ROUND(W89*Содержание!$H$8*(1+$H$13)*(1-$H$14)*(1-$H$15),0)</f>
        <v>128818</v>
      </c>
      <c r="X29" s="402">
        <f>ROUND(X89*Содержание!$H$8*(1+$H$13)*(1-$H$14)*(1-$H$15),0)</f>
        <v>130998</v>
      </c>
      <c r="Y29" s="402">
        <f>ROUND(Y89*Содержание!$H$8*(1+$H$13)*(1-$H$14)*(1-$H$15),0)</f>
        <v>137766</v>
      </c>
      <c r="Z29" s="402">
        <f>ROUND(Z89*Содержание!$H$8*(1+$H$13)*(1-$H$14)*(1-$H$15),0)</f>
        <v>135811</v>
      </c>
      <c r="AA29" s="402">
        <f>ROUND(AA89*Содержание!$H$8*(1+$H$13)*(1-$H$14)*(1-$H$15),0)</f>
        <v>138594</v>
      </c>
      <c r="AB29" s="402">
        <f>ROUND(AB89*Содержание!$H$8*(1+$H$13)*(1-$H$14)*(1-$H$15),0)</f>
        <v>140774</v>
      </c>
      <c r="AC29" s="402">
        <f>ROUND(AC89*Содержание!$H$8*(1+$H$13)*(1-$H$14)*(1-$H$15),0)</f>
        <v>147166</v>
      </c>
      <c r="AD29" s="402">
        <f>ROUND(AD89*Содержание!$H$8*(1+$H$13)*(1-$H$14)*(1-$H$15),0)</f>
        <v>152205</v>
      </c>
      <c r="AE29" s="402">
        <f>ROUND(AE89*Содержание!$H$8*(1+$H$13)*(1-$H$14)*(1-$H$15),0)</f>
        <v>154611</v>
      </c>
      <c r="AF29" s="402">
        <f>ROUND(AF89*Содержание!$H$8*(1+$H$13)*(1-$H$14)*(1-$H$15),0)</f>
        <v>157018</v>
      </c>
      <c r="AG29" s="402">
        <f>ROUND(AG89*Содержание!$H$8*(1+$H$13)*(1-$H$14)*(1-$H$15),0)</f>
        <v>159499</v>
      </c>
      <c r="AH29" s="402">
        <f>ROUND(AH89*Содержание!$H$8*(1+$H$13)*(1-$H$14)*(1-$H$15),0)</f>
        <v>162131</v>
      </c>
      <c r="AI29" s="402">
        <f>ROUND(AI89*Содержание!$H$8*(1+$H$13)*(1-$H$14)*(1-$H$15),0)</f>
        <v>167019</v>
      </c>
      <c r="AJ29" s="402">
        <f>ROUND(AJ89*Содержание!$H$8*(1+$H$13)*(1-$H$14)*(1-$H$15),0)</f>
        <v>171606</v>
      </c>
      <c r="AK29" s="402">
        <f>ROUND(AK89*Содержание!$H$8*(1+$H$13)*(1-$H$14)*(1-$H$15),0)</f>
        <v>207778</v>
      </c>
      <c r="AL29" s="402">
        <f>ROUND(AL89*Содержание!$H$8*(1+$H$13)*(1-$H$14)*(1-$H$15),0)</f>
        <v>213944</v>
      </c>
      <c r="AM29" s="402">
        <f>ROUND(AM89*Содержание!$H$8*(1+$H$13)*(1-$H$14)*(1-$H$15),0)</f>
        <v>219434</v>
      </c>
      <c r="AN29" s="402">
        <f>ROUND(AN89*Содержание!$H$8*(1+$H$13)*(1-$H$14)*(1-$H$15),0)</f>
        <v>219810</v>
      </c>
      <c r="AO29" s="402">
        <f>ROUND(AO89*Содержание!$H$8*(1+$H$13)*(1-$H$14)*(1-$H$15),0)</f>
        <v>221690</v>
      </c>
      <c r="AP29" s="402">
        <f>ROUND(AP89*Содержание!$H$8*(1+$H$13)*(1-$H$14)*(1-$H$15),0)</f>
        <v>224171</v>
      </c>
      <c r="AQ29" s="402">
        <f>ROUND(AQ89*Содержание!$H$8*(1+$H$13)*(1-$H$14)*(1-$H$15),0)</f>
        <v>227330</v>
      </c>
      <c r="AR29" s="402">
        <f>ROUND(AR89*Содержание!$H$8*(1+$H$13)*(1-$H$14)*(1-$H$15),0)</f>
        <v>229886</v>
      </c>
      <c r="AS29" s="396">
        <f>ROUND(AS89*Содержание!$H$8*(1+$H$13)*(1-$H$14)*(1-$H$15),0)</f>
        <v>254552</v>
      </c>
      <c r="AT29" s="396">
        <f>ROUND(AT89*Содержание!$H$8*(1+$H$13)*(1-$H$14)*(1-$H$15),0)</f>
        <v>257184</v>
      </c>
      <c r="AU29" s="396">
        <f>ROUND(AU89*Содержание!$H$8*(1+$H$13)*(1-$H$14)*(1-$H$15),0)</f>
        <v>259966</v>
      </c>
      <c r="AV29" s="396">
        <f>ROUND(AV89*Содержание!$H$8*(1+$H$13)*(1-$H$14)*(1-$H$15),0)</f>
        <v>262222</v>
      </c>
      <c r="AW29" s="396">
        <f>ROUND(AW89*Содержание!$H$8*(1+$H$13)*(1-$H$14)*(1-$H$15),0)</f>
        <v>270194</v>
      </c>
      <c r="AX29" s="396">
        <f>ROUND(AX89*Содержание!$H$8*(1+$H$13)*(1-$H$14)*(1-$H$15),0)</f>
        <v>272826</v>
      </c>
      <c r="AY29" s="396">
        <f>ROUND(AY89*Содержание!$H$8*(1+$H$13)*(1-$H$14)*(1-$H$15),0)</f>
        <v>275157</v>
      </c>
      <c r="AZ29" s="396">
        <f>ROUND(AZ89*Содержание!$H$8*(1+$H$13)*(1-$H$14)*(1-$H$15),0)</f>
        <v>278616</v>
      </c>
    </row>
    <row r="30" spans="1:52" x14ac:dyDescent="0.25">
      <c r="A30" s="53">
        <v>3335</v>
      </c>
      <c r="B30" s="396">
        <f>ROUND(B90*Содержание!$H$8*(1+$H$13)*(1-$H$14)*(1-$H$15),0)</f>
        <v>74072</v>
      </c>
      <c r="C30" s="396">
        <f>ROUND(C90*Содержание!$H$8*(1+$H$13)*(1-$H$14)*(1-$H$15),0)</f>
        <v>77155</v>
      </c>
      <c r="D30" s="396">
        <f>ROUND(D90*Содержание!$H$8*(1+$H$13)*(1-$H$14)*(1-$H$15),0)</f>
        <v>80314</v>
      </c>
      <c r="E30" s="402">
        <f>ROUND(E90*Содержание!$H$8*(1+$H$13)*(1-$H$14)*(1-$H$15),0)</f>
        <v>83622</v>
      </c>
      <c r="F30" s="402">
        <f>ROUND(F90*Содержание!$H$8*(1+$H$13)*(1-$H$14)*(1-$H$15),0)</f>
        <v>89488</v>
      </c>
      <c r="G30" s="402">
        <f>ROUND(G90*Содержание!$H$8*(1+$H$13)*(1-$H$14)*(1-$H$15),0)</f>
        <v>93549</v>
      </c>
      <c r="H30" s="402">
        <f>ROUND(H90*Содержание!$H$8*(1+$H$13)*(1-$H$14)*(1-$H$15),0)</f>
        <v>98813</v>
      </c>
      <c r="I30" s="402">
        <f>ROUND(I90*Содержание!$H$8*(1+$H$13)*(1-$H$14)*(1-$H$15),0)</f>
        <v>100918</v>
      </c>
      <c r="J30" s="402">
        <f>ROUND(J90*Содержание!$H$8*(1+$H$13)*(1-$H$14)*(1-$H$15),0)</f>
        <v>104754</v>
      </c>
      <c r="K30" s="402">
        <f>ROUND(K90*Содержание!$H$8*(1+$H$13)*(1-$H$14)*(1-$H$15),0)</f>
        <v>107686</v>
      </c>
      <c r="L30" s="402">
        <f>ROUND(L90*Содержание!$H$8*(1+$H$13)*(1-$H$14)*(1-$H$15),0)</f>
        <v>104678</v>
      </c>
      <c r="M30" s="402">
        <f>ROUND(M90*Содержание!$H$8*(1+$H$13)*(1-$H$14)*(1-$H$15),0)</f>
        <v>105280</v>
      </c>
      <c r="N30" s="402">
        <f>ROUND(N90*Содержание!$H$8*(1+$H$13)*(1-$H$14)*(1-$H$15),0)</f>
        <v>110694</v>
      </c>
      <c r="O30" s="402">
        <f>ROUND(O90*Содержание!$H$8*(1+$H$13)*(1-$H$14)*(1-$H$15),0)</f>
        <v>113627</v>
      </c>
      <c r="P30" s="402">
        <f>ROUND(P90*Содержание!$H$8*(1+$H$13)*(1-$H$14)*(1-$H$15),0)</f>
        <v>116184</v>
      </c>
      <c r="Q30" s="402">
        <f>ROUND(Q90*Содержание!$H$8*(1+$H$13)*(1-$H$14)*(1-$H$15),0)</f>
        <v>117989</v>
      </c>
      <c r="R30" s="402">
        <f>ROUND(R90*Содержание!$H$8*(1+$H$13)*(1-$H$14)*(1-$H$15),0)</f>
        <v>119643</v>
      </c>
      <c r="S30" s="402">
        <f>ROUND(S90*Содержание!$H$8*(1+$H$13)*(1-$H$14)*(1-$H$15),0)</f>
        <v>122426</v>
      </c>
      <c r="T30" s="402">
        <f>ROUND(T90*Содержание!$H$8*(1+$H$13)*(1-$H$14)*(1-$H$15),0)</f>
        <v>125358</v>
      </c>
      <c r="U30" s="402">
        <f>ROUND(U90*Содержание!$H$8*(1+$H$13)*(1-$H$14)*(1-$H$15),0)</f>
        <v>125584</v>
      </c>
      <c r="V30" s="402">
        <f>ROUND(V90*Содержание!$H$8*(1+$H$13)*(1-$H$14)*(1-$H$15),0)</f>
        <v>129645</v>
      </c>
      <c r="W30" s="402">
        <f>ROUND(W90*Содержание!$H$8*(1+$H$13)*(1-$H$14)*(1-$H$15),0)</f>
        <v>131976</v>
      </c>
      <c r="X30" s="402">
        <f>ROUND(X90*Содержание!$H$8*(1+$H$13)*(1-$H$14)*(1-$H$15),0)</f>
        <v>134834</v>
      </c>
      <c r="Y30" s="402">
        <f>ROUND(Y90*Содержание!$H$8*(1+$H$13)*(1-$H$14)*(1-$H$15),0)</f>
        <v>141677</v>
      </c>
      <c r="Z30" s="402">
        <f>ROUND(Z90*Содержание!$H$8*(1+$H$13)*(1-$H$14)*(1-$H$15),0)</f>
        <v>139421</v>
      </c>
      <c r="AA30" s="402">
        <f>ROUND(AA90*Содержание!$H$8*(1+$H$13)*(1-$H$14)*(1-$H$15),0)</f>
        <v>142278</v>
      </c>
      <c r="AB30" s="402">
        <f>ROUND(AB90*Содержание!$H$8*(1+$H$13)*(1-$H$14)*(1-$H$15),0)</f>
        <v>144760</v>
      </c>
      <c r="AC30" s="402">
        <f>ROUND(AC90*Содержание!$H$8*(1+$H$13)*(1-$H$14)*(1-$H$15),0)</f>
        <v>151302</v>
      </c>
      <c r="AD30" s="402">
        <f>ROUND(AD90*Содержание!$H$8*(1+$H$13)*(1-$H$14)*(1-$H$15),0)</f>
        <v>156491</v>
      </c>
      <c r="AE30" s="402">
        <f>ROUND(AE90*Содержание!$H$8*(1+$H$13)*(1-$H$14)*(1-$H$15),0)</f>
        <v>159123</v>
      </c>
      <c r="AF30" s="402">
        <f>ROUND(AF90*Содержание!$H$8*(1+$H$13)*(1-$H$14)*(1-$H$15),0)</f>
        <v>161755</v>
      </c>
      <c r="AG30" s="402">
        <f>ROUND(AG90*Содержание!$H$8*(1+$H$13)*(1-$H$14)*(1-$H$15),0)</f>
        <v>164086</v>
      </c>
      <c r="AH30" s="402">
        <f>ROUND(AH90*Содержание!$H$8*(1+$H$13)*(1-$H$14)*(1-$H$15),0)</f>
        <v>166794</v>
      </c>
      <c r="AI30" s="402">
        <f>ROUND(AI90*Содержание!$H$8*(1+$H$13)*(1-$H$14)*(1-$H$15),0)</f>
        <v>171907</v>
      </c>
      <c r="AJ30" s="402">
        <f>ROUND(AJ90*Содержание!$H$8*(1+$H$13)*(1-$H$14)*(1-$H$15),0)</f>
        <v>174389</v>
      </c>
      <c r="AK30" s="402">
        <f>ROUND(AK90*Содержание!$H$8*(1+$H$13)*(1-$H$14)*(1-$H$15),0)</f>
        <v>218982</v>
      </c>
      <c r="AL30" s="402">
        <f>ROUND(AL90*Содержание!$H$8*(1+$H$13)*(1-$H$14)*(1-$H$15),0)</f>
        <v>221238</v>
      </c>
      <c r="AM30" s="402">
        <f>ROUND(AM90*Содержание!$H$8*(1+$H$13)*(1-$H$14)*(1-$H$15),0)</f>
        <v>225299</v>
      </c>
      <c r="AN30" s="402">
        <f>ROUND(AN90*Содержание!$H$8*(1+$H$13)*(1-$H$14)*(1-$H$15),0)</f>
        <v>223795</v>
      </c>
      <c r="AO30" s="402">
        <f>ROUND(AO90*Содержание!$H$8*(1+$H$13)*(1-$H$14)*(1-$H$15),0)</f>
        <v>227179</v>
      </c>
      <c r="AP30" s="402">
        <f>ROUND(AP90*Содержание!$H$8*(1+$H$13)*(1-$H$14)*(1-$H$15),0)</f>
        <v>236880</v>
      </c>
      <c r="AQ30" s="402">
        <f>ROUND(AQ90*Содержание!$H$8*(1+$H$13)*(1-$H$14)*(1-$H$15),0)</f>
        <v>242896</v>
      </c>
      <c r="AR30" s="402">
        <f>ROUND(AR90*Содержание!$H$8*(1+$H$13)*(1-$H$14)*(1-$H$15),0)</f>
        <v>252371</v>
      </c>
      <c r="AS30" s="396">
        <f>ROUND(AS90*Содержание!$H$8*(1+$H$13)*(1-$H$14)*(1-$H$15),0)</f>
        <v>265832</v>
      </c>
      <c r="AT30" s="396">
        <f>ROUND(AT90*Содержание!$H$8*(1+$H$13)*(1-$H$14)*(1-$H$15),0)</f>
        <v>267938</v>
      </c>
      <c r="AU30" s="396">
        <f>ROUND(AU90*Содержание!$H$8*(1+$H$13)*(1-$H$14)*(1-$H$15),0)</f>
        <v>268539</v>
      </c>
      <c r="AV30" s="396">
        <f>ROUND(AV90*Содержание!$H$8*(1+$H$13)*(1-$H$14)*(1-$H$15),0)</f>
        <v>269366</v>
      </c>
      <c r="AW30" s="396">
        <f>ROUND(AW90*Содержание!$H$8*(1+$H$13)*(1-$H$14)*(1-$H$15),0)</f>
        <v>271021</v>
      </c>
      <c r="AX30" s="396">
        <f>ROUND(AX90*Содержание!$H$8*(1+$H$13)*(1-$H$14)*(1-$H$15),0)</f>
        <v>273653</v>
      </c>
      <c r="AY30" s="396">
        <f>ROUND(AY90*Содержание!$H$8*(1+$H$13)*(1-$H$14)*(1-$H$15),0)</f>
        <v>275984</v>
      </c>
      <c r="AZ30" s="396">
        <f>ROUND(AZ90*Содержание!$H$8*(1+$H$13)*(1-$H$14)*(1-$H$15),0)</f>
        <v>282226</v>
      </c>
    </row>
    <row r="31" spans="1:52" x14ac:dyDescent="0.25">
      <c r="A31" s="53">
        <v>3460</v>
      </c>
      <c r="B31" s="396">
        <f>ROUND(B91*Содержание!$H$8*(1+$H$13)*(1-$H$14)*(1-$H$15),0)</f>
        <v>76403</v>
      </c>
      <c r="C31" s="396">
        <f>ROUND(C91*Содержание!$H$8*(1+$H$13)*(1-$H$14)*(1-$H$15),0)</f>
        <v>79486</v>
      </c>
      <c r="D31" s="396">
        <f>ROUND(D91*Содержание!$H$8*(1+$H$13)*(1-$H$14)*(1-$H$15),0)</f>
        <v>82795</v>
      </c>
      <c r="E31" s="402">
        <f>ROUND(E91*Содержание!$H$8*(1+$H$13)*(1-$H$14)*(1-$H$15),0)</f>
        <v>86254</v>
      </c>
      <c r="F31" s="402">
        <f>ROUND(F91*Содержание!$H$8*(1+$H$13)*(1-$H$14)*(1-$H$15),0)</f>
        <v>94075</v>
      </c>
      <c r="G31" s="402">
        <f>ROUND(G91*Содержание!$H$8*(1+$H$13)*(1-$H$14)*(1-$H$15),0)</f>
        <v>96707</v>
      </c>
      <c r="H31" s="402">
        <f>ROUND(H91*Содержание!$H$8*(1+$H$13)*(1-$H$14)*(1-$H$15),0)</f>
        <v>100542</v>
      </c>
      <c r="I31" s="402">
        <f>ROUND(I91*Содержание!$H$8*(1+$H$13)*(1-$H$14)*(1-$H$15),0)</f>
        <v>103701</v>
      </c>
      <c r="J31" s="402">
        <f>ROUND(J91*Содержание!$H$8*(1+$H$13)*(1-$H$14)*(1-$H$15),0)</f>
        <v>104453</v>
      </c>
      <c r="K31" s="402">
        <f>ROUND(K91*Содержание!$H$8*(1+$H$13)*(1-$H$14)*(1-$H$15),0)</f>
        <v>113402</v>
      </c>
      <c r="L31" s="402">
        <f>ROUND(L91*Содержание!$H$8*(1+$H$13)*(1-$H$14)*(1-$H$15),0)</f>
        <v>110018</v>
      </c>
      <c r="M31" s="402">
        <f>ROUND(M91*Содержание!$H$8*(1+$H$13)*(1-$H$14)*(1-$H$15),0)</f>
        <v>110619</v>
      </c>
      <c r="N31" s="402">
        <f>ROUND(N91*Содержание!$H$8*(1+$H$13)*(1-$H$14)*(1-$H$15),0)</f>
        <v>116334</v>
      </c>
      <c r="O31" s="402">
        <f>ROUND(O91*Содержание!$H$8*(1+$H$13)*(1-$H$14)*(1-$H$15),0)</f>
        <v>119568</v>
      </c>
      <c r="P31" s="402">
        <f>ROUND(P91*Содержание!$H$8*(1+$H$13)*(1-$H$14)*(1-$H$15),0)</f>
        <v>118891</v>
      </c>
      <c r="Q31" s="402">
        <f>ROUND(Q91*Содержание!$H$8*(1+$H$13)*(1-$H$14)*(1-$H$15),0)</f>
        <v>120696</v>
      </c>
      <c r="R31" s="402">
        <f>ROUND(R91*Содержание!$H$8*(1+$H$13)*(1-$H$14)*(1-$H$15),0)</f>
        <v>122200</v>
      </c>
      <c r="S31" s="402">
        <f>ROUND(S91*Содержание!$H$8*(1+$H$13)*(1-$H$14)*(1-$H$15),0)</f>
        <v>125358</v>
      </c>
      <c r="T31" s="402">
        <f>ROUND(T91*Содержание!$H$8*(1+$H$13)*(1-$H$14)*(1-$H$15),0)</f>
        <v>127915</v>
      </c>
      <c r="U31" s="402">
        <f>ROUND(U91*Содержание!$H$8*(1+$H$13)*(1-$H$14)*(1-$H$15),0)</f>
        <v>128141</v>
      </c>
      <c r="V31" s="402">
        <f>ROUND(V91*Содержание!$H$8*(1+$H$13)*(1-$H$14)*(1-$H$15),0)</f>
        <v>132653</v>
      </c>
      <c r="W31" s="402">
        <f>ROUND(W91*Содержание!$H$8*(1+$H$13)*(1-$H$14)*(1-$H$15),0)</f>
        <v>135210</v>
      </c>
      <c r="X31" s="402">
        <f>ROUND(X91*Содержание!$H$8*(1+$H$13)*(1-$H$14)*(1-$H$15),0)</f>
        <v>137917</v>
      </c>
      <c r="Y31" s="402">
        <f>ROUND(Y91*Содержание!$H$8*(1+$H$13)*(1-$H$14)*(1-$H$15),0)</f>
        <v>144910</v>
      </c>
      <c r="Z31" s="402">
        <f>ROUND(Z91*Содержание!$H$8*(1+$H$13)*(1-$H$14)*(1-$H$15),0)</f>
        <v>140022</v>
      </c>
      <c r="AA31" s="402">
        <f>ROUND(AA91*Содержание!$H$8*(1+$H$13)*(1-$H$14)*(1-$H$15),0)</f>
        <v>142730</v>
      </c>
      <c r="AB31" s="402">
        <f>ROUND(AB91*Содержание!$H$8*(1+$H$13)*(1-$H$14)*(1-$H$15),0)</f>
        <v>145061</v>
      </c>
      <c r="AC31" s="402">
        <f>ROUND(AC91*Содержание!$H$8*(1+$H$13)*(1-$H$14)*(1-$H$15),0)</f>
        <v>151754</v>
      </c>
      <c r="AD31" s="402">
        <f>ROUND(AD91*Содержание!$H$8*(1+$H$13)*(1-$H$14)*(1-$H$15),0)</f>
        <v>159875</v>
      </c>
      <c r="AE31" s="402">
        <f>ROUND(AE91*Содержание!$H$8*(1+$H$13)*(1-$H$14)*(1-$H$15),0)</f>
        <v>162733</v>
      </c>
      <c r="AF31" s="402">
        <f>ROUND(AF91*Содержание!$H$8*(1+$H$13)*(1-$H$14)*(1-$H$15),0)</f>
        <v>165440</v>
      </c>
      <c r="AG31" s="402">
        <f>ROUND(AG91*Содержание!$H$8*(1+$H$13)*(1-$H$14)*(1-$H$15),0)</f>
        <v>164613</v>
      </c>
      <c r="AH31" s="402">
        <f>ROUND(AH91*Содержание!$H$8*(1+$H$13)*(1-$H$14)*(1-$H$15),0)</f>
        <v>167245</v>
      </c>
      <c r="AI31" s="402">
        <f>ROUND(AI91*Содержание!$H$8*(1+$H$13)*(1-$H$14)*(1-$H$15),0)</f>
        <v>175667</v>
      </c>
      <c r="AJ31" s="402">
        <f>ROUND(AJ91*Содержание!$H$8*(1+$H$13)*(1-$H$14)*(1-$H$15),0)</f>
        <v>176645</v>
      </c>
      <c r="AK31" s="402">
        <f>ROUND(AK91*Содержание!$H$8*(1+$H$13)*(1-$H$14)*(1-$H$15),0)</f>
        <v>225374</v>
      </c>
      <c r="AL31" s="402">
        <f>ROUND(AL91*Содержание!$H$8*(1+$H$13)*(1-$H$14)*(1-$H$15),0)</f>
        <v>231842</v>
      </c>
      <c r="AM31" s="402">
        <f>ROUND(AM91*Содержание!$H$8*(1+$H$13)*(1-$H$14)*(1-$H$15),0)</f>
        <v>239061</v>
      </c>
      <c r="AN31" s="402">
        <f>ROUND(AN91*Содержание!$H$8*(1+$H$13)*(1-$H$14)*(1-$H$15),0)</f>
        <v>232218</v>
      </c>
      <c r="AO31" s="402">
        <f>ROUND(AO91*Содержание!$H$8*(1+$H$13)*(1-$H$14)*(1-$H$15),0)</f>
        <v>255454</v>
      </c>
      <c r="AP31" s="402">
        <f>ROUND(AP91*Содержание!$H$8*(1+$H$13)*(1-$H$14)*(1-$H$15),0)</f>
        <v>260493</v>
      </c>
      <c r="AQ31" s="402">
        <f>ROUND(AQ91*Содержание!$H$8*(1+$H$13)*(1-$H$14)*(1-$H$15),0)</f>
        <v>261696</v>
      </c>
      <c r="AR31" s="402">
        <f>ROUND(AR91*Содержание!$H$8*(1+$H$13)*(1-$H$14)*(1-$H$15),0)</f>
        <v>263952</v>
      </c>
      <c r="AS31" s="396">
        <f>ROUND(AS91*Содержание!$H$8*(1+$H$13)*(1-$H$14)*(1-$H$15),0)</f>
        <v>265005</v>
      </c>
      <c r="AT31" s="396">
        <f>ROUND(AT91*Содержание!$H$8*(1+$H$13)*(1-$H$14)*(1-$H$15),0)</f>
        <v>265757</v>
      </c>
      <c r="AU31" s="396">
        <f>ROUND(AU91*Содержание!$H$8*(1+$H$13)*(1-$H$14)*(1-$H$15),0)</f>
        <v>267035</v>
      </c>
      <c r="AV31" s="396">
        <f>ROUND(AV91*Содержание!$H$8*(1+$H$13)*(1-$H$14)*(1-$H$15),0)</f>
        <v>269592</v>
      </c>
      <c r="AW31" s="396">
        <f>ROUND(AW91*Содержание!$H$8*(1+$H$13)*(1-$H$14)*(1-$H$15),0)</f>
        <v>272149</v>
      </c>
      <c r="AX31" s="396">
        <f>ROUND(AX91*Содержание!$H$8*(1+$H$13)*(1-$H$14)*(1-$H$15),0)</f>
        <v>274781</v>
      </c>
      <c r="AY31" s="396">
        <f>ROUND(AY91*Содержание!$H$8*(1+$H$13)*(1-$H$14)*(1-$H$15),0)</f>
        <v>279819</v>
      </c>
      <c r="AZ31" s="396">
        <f>ROUND(AZ91*Содержание!$H$8*(1+$H$13)*(1-$H$14)*(1-$H$15),0)</f>
        <v>280646</v>
      </c>
    </row>
    <row r="32" spans="1:52" x14ac:dyDescent="0.25">
      <c r="A32" s="53">
        <v>3585</v>
      </c>
      <c r="B32" s="396">
        <f>ROUND(B92*Содержание!$H$8*(1+$H$13)*(1-$H$14)*(1-$H$15),0)</f>
        <v>78885</v>
      </c>
      <c r="C32" s="396">
        <f>ROUND(C92*Содержание!$H$8*(1+$H$13)*(1-$H$14)*(1-$H$15),0)</f>
        <v>81742</v>
      </c>
      <c r="D32" s="396">
        <f>ROUND(D92*Содержание!$H$8*(1+$H$13)*(1-$H$14)*(1-$H$15),0)</f>
        <v>84750</v>
      </c>
      <c r="E32" s="402">
        <f>ROUND(E92*Содержание!$H$8*(1+$H$13)*(1-$H$14)*(1-$H$15),0)</f>
        <v>87909</v>
      </c>
      <c r="F32" s="402">
        <f>ROUND(F92*Содержание!$H$8*(1+$H$13)*(1-$H$14)*(1-$H$15),0)</f>
        <v>96181</v>
      </c>
      <c r="G32" s="402">
        <f>ROUND(G92*Содержание!$H$8*(1+$H$13)*(1-$H$14)*(1-$H$15),0)</f>
        <v>99264</v>
      </c>
      <c r="H32" s="402">
        <f>ROUND(H92*Содержание!$H$8*(1+$H$13)*(1-$H$14)*(1-$H$15),0)</f>
        <v>102949</v>
      </c>
      <c r="I32" s="402">
        <f>ROUND(I92*Содержание!$H$8*(1+$H$13)*(1-$H$14)*(1-$H$15),0)</f>
        <v>106032</v>
      </c>
      <c r="J32" s="402">
        <f>ROUND(J92*Содержание!$H$8*(1+$H$13)*(1-$H$14)*(1-$H$15),0)</f>
        <v>106859</v>
      </c>
      <c r="K32" s="402">
        <f>ROUND(K92*Содержание!$H$8*(1+$H$13)*(1-$H$14)*(1-$H$15),0)</f>
        <v>116184</v>
      </c>
      <c r="L32" s="402">
        <f>ROUND(L92*Содержание!$H$8*(1+$H$13)*(1-$H$14)*(1-$H$15),0)</f>
        <v>112274</v>
      </c>
      <c r="M32" s="402">
        <f>ROUND(M92*Содержание!$H$8*(1+$H$13)*(1-$H$14)*(1-$H$15),0)</f>
        <v>113552</v>
      </c>
      <c r="N32" s="402">
        <f>ROUND(N92*Содержание!$H$8*(1+$H$13)*(1-$H$14)*(1-$H$15),0)</f>
        <v>119568</v>
      </c>
      <c r="O32" s="402">
        <f>ROUND(O92*Содержание!$H$8*(1+$H$13)*(1-$H$14)*(1-$H$15),0)</f>
        <v>122426</v>
      </c>
      <c r="P32" s="402">
        <f>ROUND(P92*Содержание!$H$8*(1+$H$13)*(1-$H$14)*(1-$H$15),0)</f>
        <v>119568</v>
      </c>
      <c r="Q32" s="402">
        <f>ROUND(Q92*Содержание!$H$8*(1+$H$13)*(1-$H$14)*(1-$H$15),0)</f>
        <v>123629</v>
      </c>
      <c r="R32" s="402">
        <f>ROUND(R92*Содержание!$H$8*(1+$H$13)*(1-$H$14)*(1-$H$15),0)</f>
        <v>125584</v>
      </c>
      <c r="S32" s="402">
        <f>ROUND(S92*Содержание!$H$8*(1+$H$13)*(1-$H$14)*(1-$H$15),0)</f>
        <v>128442</v>
      </c>
      <c r="T32" s="402">
        <f>ROUND(T92*Содержание!$H$8*(1+$H$13)*(1-$H$14)*(1-$H$15),0)</f>
        <v>131224</v>
      </c>
      <c r="U32" s="402">
        <f>ROUND(U92*Содержание!$H$8*(1+$H$13)*(1-$H$14)*(1-$H$15),0)</f>
        <v>131450</v>
      </c>
      <c r="V32" s="402">
        <f>ROUND(V92*Содержание!$H$8*(1+$H$13)*(1-$H$14)*(1-$H$15),0)</f>
        <v>135962</v>
      </c>
      <c r="W32" s="402">
        <f>ROUND(W92*Содержание!$H$8*(1+$H$13)*(1-$H$14)*(1-$H$15),0)</f>
        <v>138443</v>
      </c>
      <c r="X32" s="402">
        <f>ROUND(X92*Содержание!$H$8*(1+$H$13)*(1-$H$14)*(1-$H$15),0)</f>
        <v>141602</v>
      </c>
      <c r="Y32" s="402">
        <f>ROUND(Y92*Содержание!$H$8*(1+$H$13)*(1-$H$14)*(1-$H$15),0)</f>
        <v>148370</v>
      </c>
      <c r="Z32" s="402">
        <f>ROUND(Z92*Содержание!$H$8*(1+$H$13)*(1-$H$14)*(1-$H$15),0)</f>
        <v>143557</v>
      </c>
      <c r="AA32" s="402">
        <f>ROUND(AA92*Содержание!$H$8*(1+$H$13)*(1-$H$14)*(1-$H$15),0)</f>
        <v>146414</v>
      </c>
      <c r="AB32" s="402">
        <f>ROUND(AB92*Содержание!$H$8*(1+$H$13)*(1-$H$14)*(1-$H$15),0)</f>
        <v>148821</v>
      </c>
      <c r="AC32" s="402">
        <f>ROUND(AC92*Содержание!$H$8*(1+$H$13)*(1-$H$14)*(1-$H$15),0)</f>
        <v>155814</v>
      </c>
      <c r="AD32" s="402">
        <f>ROUND(AD92*Содержание!$H$8*(1+$H$13)*(1-$H$14)*(1-$H$15),0)</f>
        <v>164312</v>
      </c>
      <c r="AE32" s="402">
        <f>ROUND(AE92*Содержание!$H$8*(1+$H$13)*(1-$H$14)*(1-$H$15),0)</f>
        <v>167019</v>
      </c>
      <c r="AF32" s="402">
        <f>ROUND(AF92*Содержание!$H$8*(1+$H$13)*(1-$H$14)*(1-$H$15),0)</f>
        <v>169802</v>
      </c>
      <c r="AG32" s="402">
        <f>ROUND(AG92*Содержание!$H$8*(1+$H$13)*(1-$H$14)*(1-$H$15),0)</f>
        <v>173035</v>
      </c>
      <c r="AH32" s="402">
        <f>ROUND(AH92*Содержание!$H$8*(1+$H$13)*(1-$H$14)*(1-$H$15),0)</f>
        <v>174013</v>
      </c>
      <c r="AI32" s="402">
        <f>ROUND(AI92*Содержание!$H$8*(1+$H$13)*(1-$H$14)*(1-$H$15),0)</f>
        <v>177923</v>
      </c>
      <c r="AJ32" s="402">
        <f>ROUND(AJ92*Содержание!$H$8*(1+$H$13)*(1-$H$14)*(1-$H$15),0)</f>
        <v>179578</v>
      </c>
      <c r="AK32" s="402">
        <f>ROUND(AK92*Содержание!$H$8*(1+$H$13)*(1-$H$14)*(1-$H$15),0)</f>
        <v>231541</v>
      </c>
      <c r="AL32" s="402">
        <f>ROUND(AL92*Содержание!$H$8*(1+$H$13)*(1-$H$14)*(1-$H$15),0)</f>
        <v>239963</v>
      </c>
      <c r="AM32" s="402">
        <f>ROUND(AM92*Содержание!$H$8*(1+$H$13)*(1-$H$14)*(1-$H$15),0)</f>
        <v>245302</v>
      </c>
      <c r="AN32" s="402">
        <f>ROUND(AN92*Содержание!$H$8*(1+$H$13)*(1-$H$14)*(1-$H$15),0)</f>
        <v>256357</v>
      </c>
      <c r="AO32" s="402">
        <f>ROUND(AO92*Содержание!$H$8*(1+$H$13)*(1-$H$14)*(1-$H$15),0)</f>
        <v>260794</v>
      </c>
      <c r="AP32" s="402">
        <f>ROUND(AP92*Содержание!$H$8*(1+$H$13)*(1-$H$14)*(1-$H$15),0)</f>
        <v>265230</v>
      </c>
      <c r="AQ32" s="402">
        <f>ROUND(AQ92*Содержание!$H$8*(1+$H$13)*(1-$H$14)*(1-$H$15),0)</f>
        <v>267562</v>
      </c>
      <c r="AR32" s="402">
        <f>ROUND(AR92*Содержание!$H$8*(1+$H$13)*(1-$H$14)*(1-$H$15),0)</f>
        <v>268539</v>
      </c>
      <c r="AS32" s="396">
        <f>ROUND(AS92*Содержание!$H$8*(1+$H$13)*(1-$H$14)*(1-$H$15),0)</f>
        <v>269893</v>
      </c>
      <c r="AT32" s="396">
        <f>ROUND(AT92*Содержание!$H$8*(1+$H$13)*(1-$H$14)*(1-$H$15),0)</f>
        <v>271246</v>
      </c>
      <c r="AU32" s="396">
        <f>ROUND(AU92*Содержание!$H$8*(1+$H$13)*(1-$H$14)*(1-$H$15),0)</f>
        <v>272525</v>
      </c>
      <c r="AV32" s="396">
        <f>ROUND(AV92*Содержание!$H$8*(1+$H$13)*(1-$H$14)*(1-$H$15),0)</f>
        <v>272901</v>
      </c>
      <c r="AW32" s="396">
        <f>ROUND(AW92*Содержание!$H$8*(1+$H$13)*(1-$H$14)*(1-$H$15),0)</f>
        <v>282752</v>
      </c>
      <c r="AX32" s="396">
        <f>ROUND(AX92*Содержание!$H$8*(1+$H$13)*(1-$H$14)*(1-$H$15),0)</f>
        <v>282978</v>
      </c>
      <c r="AY32" s="396">
        <f>ROUND(AY92*Содержание!$H$8*(1+$H$13)*(1-$H$14)*(1-$H$15),0)</f>
        <v>285534</v>
      </c>
      <c r="AZ32" s="396">
        <f>ROUND(AZ92*Содержание!$H$8*(1+$H$13)*(1-$H$14)*(1-$H$15),0)</f>
        <v>288918</v>
      </c>
    </row>
    <row r="33" spans="1:52" x14ac:dyDescent="0.25">
      <c r="A33" s="53">
        <v>3710</v>
      </c>
      <c r="B33" s="396">
        <f>ROUND(B93*Содержание!$H$8*(1+$H$13)*(1-$H$14)*(1-$H$15),0)</f>
        <v>83096</v>
      </c>
      <c r="C33" s="396">
        <f>ROUND(C93*Содержание!$H$8*(1+$H$13)*(1-$H$14)*(1-$H$15),0)</f>
        <v>86104</v>
      </c>
      <c r="D33" s="396">
        <f>ROUND(D93*Содержание!$H$8*(1+$H$13)*(1-$H$14)*(1-$H$15),0)</f>
        <v>89037</v>
      </c>
      <c r="E33" s="402">
        <f>ROUND(E93*Содержание!$H$8*(1+$H$13)*(1-$H$14)*(1-$H$15),0)</f>
        <v>92195</v>
      </c>
      <c r="F33" s="402">
        <f>ROUND(F93*Содержание!$H$8*(1+$H$13)*(1-$H$14)*(1-$H$15),0)</f>
        <v>98662</v>
      </c>
      <c r="G33" s="402">
        <f>ROUND(G93*Содержание!$H$8*(1+$H$13)*(1-$H$14)*(1-$H$15),0)</f>
        <v>101670</v>
      </c>
      <c r="H33" s="402">
        <f>ROUND(H93*Содержание!$H$8*(1+$H$13)*(1-$H$14)*(1-$H$15),0)</f>
        <v>105355</v>
      </c>
      <c r="I33" s="402">
        <f>ROUND(I93*Содержание!$H$8*(1+$H$13)*(1-$H$14)*(1-$H$15),0)</f>
        <v>108438</v>
      </c>
      <c r="J33" s="402">
        <f>ROUND(J93*Содержание!$H$8*(1+$H$13)*(1-$H$14)*(1-$H$15),0)</f>
        <v>109491</v>
      </c>
      <c r="K33" s="402">
        <f>ROUND(K93*Содержание!$H$8*(1+$H$13)*(1-$H$14)*(1-$H$15),0)</f>
        <v>118816</v>
      </c>
      <c r="L33" s="402">
        <f>ROUND(L93*Содержание!$H$8*(1+$H$13)*(1-$H$14)*(1-$H$15),0)</f>
        <v>115282</v>
      </c>
      <c r="M33" s="402">
        <f>ROUND(M93*Содержание!$H$8*(1+$H$13)*(1-$H$14)*(1-$H$15),0)</f>
        <v>116034</v>
      </c>
      <c r="N33" s="402">
        <f>ROUND(N93*Содержание!$H$8*(1+$H$13)*(1-$H$14)*(1-$H$15),0)</f>
        <v>121974</v>
      </c>
      <c r="O33" s="402">
        <f>ROUND(O93*Содержание!$H$8*(1+$H$13)*(1-$H$14)*(1-$H$15),0)</f>
        <v>125358</v>
      </c>
      <c r="P33" s="402">
        <f>ROUND(P93*Содержание!$H$8*(1+$H$13)*(1-$H$14)*(1-$H$15),0)</f>
        <v>125810</v>
      </c>
      <c r="Q33" s="402">
        <f>ROUND(Q93*Содержание!$H$8*(1+$H$13)*(1-$H$14)*(1-$H$15),0)</f>
        <v>130472</v>
      </c>
      <c r="R33" s="402">
        <f>ROUND(R93*Содержание!$H$8*(1+$H$13)*(1-$H$14)*(1-$H$15),0)</f>
        <v>132277</v>
      </c>
      <c r="S33" s="402">
        <f>ROUND(S93*Содержание!$H$8*(1+$H$13)*(1-$H$14)*(1-$H$15),0)</f>
        <v>135435</v>
      </c>
      <c r="T33" s="402">
        <f>ROUND(T93*Содержание!$H$8*(1+$H$13)*(1-$H$14)*(1-$H$15),0)</f>
        <v>138293</v>
      </c>
      <c r="U33" s="402">
        <f>ROUND(U93*Содержание!$H$8*(1+$H$13)*(1-$H$14)*(1-$H$15),0)</f>
        <v>138518</v>
      </c>
      <c r="V33" s="402">
        <f>ROUND(V93*Содержание!$H$8*(1+$H$13)*(1-$H$14)*(1-$H$15),0)</f>
        <v>143557</v>
      </c>
      <c r="W33" s="402">
        <f>ROUND(W93*Содержание!$H$8*(1+$H$13)*(1-$H$14)*(1-$H$15),0)</f>
        <v>146038</v>
      </c>
      <c r="X33" s="402">
        <f>ROUND(X93*Содержание!$H$8*(1+$H$13)*(1-$H$14)*(1-$H$15),0)</f>
        <v>149272</v>
      </c>
      <c r="Y33" s="402">
        <f>ROUND(Y93*Содержание!$H$8*(1+$H$13)*(1-$H$14)*(1-$H$15),0)</f>
        <v>156642</v>
      </c>
      <c r="Z33" s="402">
        <f>ROUND(Z93*Содержание!$H$8*(1+$H$13)*(1-$H$14)*(1-$H$15),0)</f>
        <v>154461</v>
      </c>
      <c r="AA33" s="402">
        <f>ROUND(AA93*Содержание!$H$8*(1+$H$13)*(1-$H$14)*(1-$H$15),0)</f>
        <v>157469</v>
      </c>
      <c r="AB33" s="402">
        <f>ROUND(AB93*Содержание!$H$8*(1+$H$13)*(1-$H$14)*(1-$H$15),0)</f>
        <v>160251</v>
      </c>
      <c r="AC33" s="402">
        <f>ROUND(AC93*Содержание!$H$8*(1+$H$13)*(1-$H$14)*(1-$H$15),0)</f>
        <v>167922</v>
      </c>
      <c r="AD33" s="402">
        <f>ROUND(AD93*Содержание!$H$8*(1+$H$13)*(1-$H$14)*(1-$H$15),0)</f>
        <v>177171</v>
      </c>
      <c r="AE33" s="402">
        <f>ROUND(AE93*Содержание!$H$8*(1+$H$13)*(1-$H$14)*(1-$H$15),0)</f>
        <v>180330</v>
      </c>
      <c r="AF33" s="402">
        <f>ROUND(AF93*Содержание!$H$8*(1+$H$13)*(1-$H$14)*(1-$H$15),0)</f>
        <v>187173</v>
      </c>
      <c r="AG33" s="402">
        <f>ROUND(AG93*Содержание!$H$8*(1+$H$13)*(1-$H$14)*(1-$H$15),0)</f>
        <v>183939</v>
      </c>
      <c r="AH33" s="402">
        <f>ROUND(AH93*Содержание!$H$8*(1+$H$13)*(1-$H$14)*(1-$H$15),0)</f>
        <v>190030</v>
      </c>
      <c r="AI33" s="402">
        <f>ROUND(AI93*Содержание!$H$8*(1+$H$13)*(1-$H$14)*(1-$H$15),0)</f>
        <v>192136</v>
      </c>
      <c r="AJ33" s="402">
        <f>ROUND(AJ93*Содержание!$H$8*(1+$H$13)*(1-$H$14)*(1-$H$15),0)</f>
        <v>194994</v>
      </c>
      <c r="AK33" s="402">
        <f>ROUND(AK93*Содержание!$H$8*(1+$H$13)*(1-$H$14)*(1-$H$15),0)</f>
        <v>241016</v>
      </c>
      <c r="AL33" s="402">
        <f>ROUND(AL93*Содержание!$H$8*(1+$H$13)*(1-$H$14)*(1-$H$15),0)</f>
        <v>253048</v>
      </c>
      <c r="AM33" s="402">
        <f>ROUND(AM93*Содержание!$H$8*(1+$H$13)*(1-$H$14)*(1-$H$15),0)</f>
        <v>260267</v>
      </c>
      <c r="AN33" s="402">
        <f>ROUND(AN93*Содержание!$H$8*(1+$H$13)*(1-$H$14)*(1-$H$15),0)</f>
        <v>265155</v>
      </c>
      <c r="AO33" s="402">
        <f>ROUND(AO93*Содержание!$H$8*(1+$H$13)*(1-$H$14)*(1-$H$15),0)</f>
        <v>265531</v>
      </c>
      <c r="AP33" s="402">
        <f>ROUND(AP93*Содержание!$H$8*(1+$H$13)*(1-$H$14)*(1-$H$15),0)</f>
        <v>269066</v>
      </c>
      <c r="AQ33" s="402">
        <f>ROUND(AQ93*Содержание!$H$8*(1+$H$13)*(1-$H$14)*(1-$H$15),0)</f>
        <v>271246</v>
      </c>
      <c r="AR33" s="402">
        <f>ROUND(AR93*Содержание!$H$8*(1+$H$13)*(1-$H$14)*(1-$H$15),0)</f>
        <v>272675</v>
      </c>
      <c r="AS33" s="396">
        <f>ROUND(AS93*Содержание!$H$8*(1+$H$13)*(1-$H$14)*(1-$H$15),0)</f>
        <v>274104</v>
      </c>
      <c r="AT33" s="396">
        <f>ROUND(AT93*Содержание!$H$8*(1+$H$13)*(1-$H$14)*(1-$H$15),0)</f>
        <v>274480</v>
      </c>
      <c r="AU33" s="396">
        <f>ROUND(AU93*Содержание!$H$8*(1+$H$13)*(1-$H$14)*(1-$H$15),0)</f>
        <v>279067</v>
      </c>
      <c r="AV33" s="396">
        <f>ROUND(AV93*Содержание!$H$8*(1+$H$13)*(1-$H$14)*(1-$H$15),0)</f>
        <v>283429</v>
      </c>
      <c r="AW33" s="396">
        <f>ROUND(AW93*Содержание!$H$8*(1+$H$13)*(1-$H$14)*(1-$H$15),0)</f>
        <v>284557</v>
      </c>
      <c r="AX33" s="396">
        <f>ROUND(AX93*Содержание!$H$8*(1+$H$13)*(1-$H$14)*(1-$H$15),0)</f>
        <v>287114</v>
      </c>
      <c r="AY33" s="396">
        <f>ROUND(AY93*Содержание!$H$8*(1+$H$13)*(1-$H$14)*(1-$H$15),0)</f>
        <v>289370</v>
      </c>
      <c r="AZ33" s="396">
        <f>ROUND(AZ93*Содержание!$H$8*(1+$H$13)*(1-$H$14)*(1-$H$15),0)</f>
        <v>294032</v>
      </c>
    </row>
    <row r="34" spans="1:52" x14ac:dyDescent="0.25">
      <c r="A34" s="53">
        <v>3835</v>
      </c>
      <c r="B34" s="396">
        <f>ROUND(B94*Содержание!$H$8*(1+$H$13)*(1-$H$14)*(1-$H$15),0)</f>
        <v>84149</v>
      </c>
      <c r="C34" s="396">
        <f>ROUND(C94*Содержание!$H$8*(1+$H$13)*(1-$H$14)*(1-$H$15),0)</f>
        <v>87458</v>
      </c>
      <c r="D34" s="396">
        <f>ROUND(D94*Содержание!$H$8*(1+$H$13)*(1-$H$14)*(1-$H$15),0)</f>
        <v>90691</v>
      </c>
      <c r="E34" s="402">
        <f>ROUND(E94*Содержание!$H$8*(1+$H$13)*(1-$H$14)*(1-$H$15),0)</f>
        <v>94150</v>
      </c>
      <c r="F34" s="402">
        <f>ROUND(F94*Содержание!$H$8*(1+$H$13)*(1-$H$14)*(1-$H$15),0)</f>
        <v>100618</v>
      </c>
      <c r="G34" s="402">
        <f>ROUND(G94*Содержание!$H$8*(1+$H$13)*(1-$H$14)*(1-$H$15),0)</f>
        <v>104302</v>
      </c>
      <c r="H34" s="402">
        <f>ROUND(H94*Содержание!$H$8*(1+$H$13)*(1-$H$14)*(1-$H$15),0)</f>
        <v>107686</v>
      </c>
      <c r="I34" s="402">
        <f>ROUND(I94*Содержание!$H$8*(1+$H$13)*(1-$H$14)*(1-$H$15),0)</f>
        <v>111070</v>
      </c>
      <c r="J34" s="402">
        <f>ROUND(J94*Содержание!$H$8*(1+$H$13)*(1-$H$14)*(1-$H$15),0)</f>
        <v>112198</v>
      </c>
      <c r="K34" s="402">
        <f>ROUND(K94*Содержание!$H$8*(1+$H$13)*(1-$H$14)*(1-$H$15),0)</f>
        <v>121298</v>
      </c>
      <c r="L34" s="402">
        <f>ROUND(L94*Содержание!$H$8*(1+$H$13)*(1-$H$14)*(1-$H$15),0)</f>
        <v>117914</v>
      </c>
      <c r="M34" s="402">
        <f>ROUND(M94*Содержание!$H$8*(1+$H$13)*(1-$H$14)*(1-$H$15),0)</f>
        <v>118816</v>
      </c>
      <c r="N34" s="402">
        <f>ROUND(N94*Содержание!$H$8*(1+$H$13)*(1-$H$14)*(1-$H$15),0)</f>
        <v>125283</v>
      </c>
      <c r="O34" s="402">
        <f>ROUND(O94*Содержание!$H$8*(1+$H$13)*(1-$H$14)*(1-$H$15),0)</f>
        <v>128216</v>
      </c>
      <c r="P34" s="402">
        <f>ROUND(P94*Содержание!$H$8*(1+$H$13)*(1-$H$14)*(1-$H$15),0)</f>
        <v>128968</v>
      </c>
      <c r="Q34" s="402">
        <f>ROUND(Q94*Содержание!$H$8*(1+$H$13)*(1-$H$14)*(1-$H$15),0)</f>
        <v>133706</v>
      </c>
      <c r="R34" s="402">
        <f>ROUND(R94*Содержание!$H$8*(1+$H$13)*(1-$H$14)*(1-$H$15),0)</f>
        <v>135586</v>
      </c>
      <c r="S34" s="402">
        <f>ROUND(S94*Содержание!$H$8*(1+$H$13)*(1-$H$14)*(1-$H$15),0)</f>
        <v>138669</v>
      </c>
      <c r="T34" s="402">
        <f>ROUND(T94*Содержание!$H$8*(1+$H$13)*(1-$H$14)*(1-$H$15),0)</f>
        <v>141677</v>
      </c>
      <c r="U34" s="402">
        <f>ROUND(U94*Содержание!$H$8*(1+$H$13)*(1-$H$14)*(1-$H$15),0)</f>
        <v>141827</v>
      </c>
      <c r="V34" s="402">
        <f>ROUND(V94*Содержание!$H$8*(1+$H$13)*(1-$H$14)*(1-$H$15),0)</f>
        <v>146715</v>
      </c>
      <c r="W34" s="402">
        <f>ROUND(W94*Содержание!$H$8*(1+$H$13)*(1-$H$14)*(1-$H$15),0)</f>
        <v>149723</v>
      </c>
      <c r="X34" s="402">
        <f>ROUND(X94*Содержание!$H$8*(1+$H$13)*(1-$H$14)*(1-$H$15),0)</f>
        <v>152806</v>
      </c>
      <c r="Y34" s="402">
        <f>ROUND(Y94*Содержание!$H$8*(1+$H$13)*(1-$H$14)*(1-$H$15),0)</f>
        <v>160402</v>
      </c>
      <c r="Z34" s="402">
        <f>ROUND(Z94*Содержание!$H$8*(1+$H$13)*(1-$H$14)*(1-$H$15),0)</f>
        <v>158221</v>
      </c>
      <c r="AA34" s="402">
        <f>ROUND(AA94*Содержание!$H$8*(1+$H$13)*(1-$H$14)*(1-$H$15),0)</f>
        <v>161454</v>
      </c>
      <c r="AB34" s="402">
        <f>ROUND(AB94*Содержание!$H$8*(1+$H$13)*(1-$H$14)*(1-$H$15),0)</f>
        <v>164086</v>
      </c>
      <c r="AC34" s="402">
        <f>ROUND(AC94*Содержание!$H$8*(1+$H$13)*(1-$H$14)*(1-$H$15),0)</f>
        <v>172058</v>
      </c>
      <c r="AD34" s="402">
        <f>ROUND(AD94*Содержание!$H$8*(1+$H$13)*(1-$H$14)*(1-$H$15),0)</f>
        <v>185293</v>
      </c>
      <c r="AE34" s="402">
        <f>ROUND(AE94*Содержание!$H$8*(1+$H$13)*(1-$H$14)*(1-$H$15),0)</f>
        <v>188301</v>
      </c>
      <c r="AF34" s="402">
        <f>ROUND(AF94*Содержание!$H$8*(1+$H$13)*(1-$H$14)*(1-$H$15),0)</f>
        <v>188602</v>
      </c>
      <c r="AG34" s="402">
        <f>ROUND(AG94*Содержание!$H$8*(1+$H$13)*(1-$H$14)*(1-$H$15),0)</f>
        <v>186872</v>
      </c>
      <c r="AH34" s="402">
        <f>ROUND(AH94*Содержание!$H$8*(1+$H$13)*(1-$H$14)*(1-$H$15),0)</f>
        <v>190106</v>
      </c>
      <c r="AI34" s="402">
        <f>ROUND(AI94*Содержание!$H$8*(1+$H$13)*(1-$H$14)*(1-$H$15),0)</f>
        <v>196498</v>
      </c>
      <c r="AJ34" s="402">
        <f>ROUND(AJ94*Содержание!$H$8*(1+$H$13)*(1-$H$14)*(1-$H$15),0)</f>
        <v>199656</v>
      </c>
      <c r="AK34" s="402">
        <f>ROUND(AK94*Содержание!$H$8*(1+$H$13)*(1-$H$14)*(1-$H$15),0)</f>
        <v>272374</v>
      </c>
      <c r="AL34" s="402">
        <f>ROUND(AL94*Содержание!$H$8*(1+$H$13)*(1-$H$14)*(1-$H$15),0)</f>
        <v>273051</v>
      </c>
      <c r="AM34" s="402">
        <f>ROUND(AM94*Содержание!$H$8*(1+$H$13)*(1-$H$14)*(1-$H$15),0)</f>
        <v>277714</v>
      </c>
      <c r="AN34" s="402">
        <f>ROUND(AN94*Содержание!$H$8*(1+$H$13)*(1-$H$14)*(1-$H$15),0)</f>
        <v>267035</v>
      </c>
      <c r="AO34" s="402">
        <f>ROUND(AO94*Содержание!$H$8*(1+$H$13)*(1-$H$14)*(1-$H$15),0)</f>
        <v>267261</v>
      </c>
      <c r="AP34" s="402">
        <f>ROUND(AP94*Содержание!$H$8*(1+$H$13)*(1-$H$14)*(1-$H$15),0)</f>
        <v>284632</v>
      </c>
      <c r="AQ34" s="402">
        <f>ROUND(AQ94*Содержание!$H$8*(1+$H$13)*(1-$H$14)*(1-$H$15),0)</f>
        <v>285083</v>
      </c>
      <c r="AR34" s="402">
        <f>ROUND(AR94*Содержание!$H$8*(1+$H$13)*(1-$H$14)*(1-$H$15),0)</f>
        <v>286286</v>
      </c>
      <c r="AS34" s="396">
        <f>ROUND(AS94*Содержание!$H$8*(1+$H$13)*(1-$H$14)*(1-$H$15),0)</f>
        <v>288918</v>
      </c>
      <c r="AT34" s="396">
        <f>ROUND(AT94*Содержание!$H$8*(1+$H$13)*(1-$H$14)*(1-$H$15),0)</f>
        <v>292002</v>
      </c>
      <c r="AU34" s="396">
        <f>ROUND(AU94*Содержание!$H$8*(1+$H$13)*(1-$H$14)*(1-$H$15),0)</f>
        <v>295912</v>
      </c>
      <c r="AV34" s="396">
        <f>ROUND(AV94*Содержание!$H$8*(1+$H$13)*(1-$H$14)*(1-$H$15),0)</f>
        <v>305387</v>
      </c>
      <c r="AW34" s="396">
        <f>ROUND(AW94*Содержание!$H$8*(1+$H$13)*(1-$H$14)*(1-$H$15),0)</f>
        <v>308245</v>
      </c>
      <c r="AX34" s="396">
        <f>ROUND(AX94*Содержание!$H$8*(1+$H$13)*(1-$H$14)*(1-$H$15),0)</f>
        <v>308771</v>
      </c>
      <c r="AY34" s="396">
        <f>ROUND(AY94*Содержание!$H$8*(1+$H$13)*(1-$H$14)*(1-$H$15),0)</f>
        <v>310576</v>
      </c>
      <c r="AZ34" s="396">
        <f>ROUND(AZ94*Содержание!$H$8*(1+$H$13)*(1-$H$14)*(1-$H$15),0)</f>
        <v>320578</v>
      </c>
    </row>
    <row r="35" spans="1:52" x14ac:dyDescent="0.25">
      <c r="A35" s="53">
        <v>3960</v>
      </c>
      <c r="B35" s="396">
        <f>ROUND(B95*Содержание!$H$8*(1+$H$13)*(1-$H$14)*(1-$H$15),0)</f>
        <v>84901</v>
      </c>
      <c r="C35" s="396">
        <f>ROUND(C95*Содержание!$H$8*(1+$H$13)*(1-$H$14)*(1-$H$15),0)</f>
        <v>88586</v>
      </c>
      <c r="D35" s="396">
        <f>ROUND(D95*Содержание!$H$8*(1+$H$13)*(1-$H$14)*(1-$H$15),0)</f>
        <v>92270</v>
      </c>
      <c r="E35" s="402">
        <f>ROUND(E95*Содержание!$H$8*(1+$H$13)*(1-$H$14)*(1-$H$15),0)</f>
        <v>96256</v>
      </c>
      <c r="F35" s="402">
        <f>ROUND(F95*Содержание!$H$8*(1+$H$13)*(1-$H$14)*(1-$H$15),0)</f>
        <v>105355</v>
      </c>
      <c r="G35" s="402">
        <f>ROUND(G95*Содержание!$H$8*(1+$H$13)*(1-$H$14)*(1-$H$15),0)</f>
        <v>109040</v>
      </c>
      <c r="H35" s="402">
        <f>ROUND(H95*Содержание!$H$8*(1+$H$13)*(1-$H$14)*(1-$H$15),0)</f>
        <v>112424</v>
      </c>
      <c r="I35" s="402">
        <f>ROUND(I95*Содержание!$H$8*(1+$H$13)*(1-$H$14)*(1-$H$15),0)</f>
        <v>116334</v>
      </c>
      <c r="J35" s="402">
        <f>ROUND(J95*Содержание!$H$8*(1+$H$13)*(1-$H$14)*(1-$H$15),0)</f>
        <v>116936</v>
      </c>
      <c r="K35" s="402">
        <f>ROUND(K95*Содержание!$H$8*(1+$H$13)*(1-$H$14)*(1-$H$15),0)</f>
        <v>126712</v>
      </c>
      <c r="L35" s="402">
        <f>ROUND(L95*Содержание!$H$8*(1+$H$13)*(1-$H$14)*(1-$H$15),0)</f>
        <v>123253</v>
      </c>
      <c r="M35" s="402">
        <f>ROUND(M95*Содержание!$H$8*(1+$H$13)*(1-$H$14)*(1-$H$15),0)</f>
        <v>124230</v>
      </c>
      <c r="N35" s="402">
        <f>ROUND(N95*Содержание!$H$8*(1+$H$13)*(1-$H$14)*(1-$H$15),0)</f>
        <v>130998</v>
      </c>
      <c r="O35" s="402">
        <f>ROUND(O95*Содержание!$H$8*(1+$H$13)*(1-$H$14)*(1-$H$15),0)</f>
        <v>133931</v>
      </c>
      <c r="P35" s="402">
        <f>ROUND(P95*Содержание!$H$8*(1+$H$13)*(1-$H$14)*(1-$H$15),0)</f>
        <v>134984</v>
      </c>
      <c r="Q35" s="402">
        <f>ROUND(Q95*Содержание!$H$8*(1+$H$13)*(1-$H$14)*(1-$H$15),0)</f>
        <v>139646</v>
      </c>
      <c r="R35" s="402">
        <f>ROUND(R95*Содержание!$H$8*(1+$H$13)*(1-$H$14)*(1-$H$15),0)</f>
        <v>141752</v>
      </c>
      <c r="S35" s="402">
        <f>ROUND(S95*Содержание!$H$8*(1+$H$13)*(1-$H$14)*(1-$H$15),0)</f>
        <v>145286</v>
      </c>
      <c r="T35" s="402">
        <f>ROUND(T95*Содержание!$H$8*(1+$H$13)*(1-$H$14)*(1-$H$15),0)</f>
        <v>148219</v>
      </c>
      <c r="U35" s="402">
        <f>ROUND(U95*Содержание!$H$8*(1+$H$13)*(1-$H$14)*(1-$H$15),0)</f>
        <v>148445</v>
      </c>
      <c r="V35" s="402">
        <f>ROUND(V95*Содержание!$H$8*(1+$H$13)*(1-$H$14)*(1-$H$15),0)</f>
        <v>153558</v>
      </c>
      <c r="W35" s="402">
        <f>ROUND(W95*Содержание!$H$8*(1+$H$13)*(1-$H$14)*(1-$H$15),0)</f>
        <v>156942</v>
      </c>
      <c r="X35" s="402">
        <f>ROUND(X95*Содержание!$H$8*(1+$H$13)*(1-$H$14)*(1-$H$15),0)</f>
        <v>160026</v>
      </c>
      <c r="Y35" s="402">
        <f>ROUND(Y95*Содержание!$H$8*(1+$H$13)*(1-$H$14)*(1-$H$15),0)</f>
        <v>168147</v>
      </c>
      <c r="Z35" s="402">
        <f>ROUND(Z95*Содержание!$H$8*(1+$H$13)*(1-$H$14)*(1-$H$15),0)</f>
        <v>165816</v>
      </c>
      <c r="AA35" s="402">
        <f>ROUND(AA95*Содержание!$H$8*(1+$H$13)*(1-$H$14)*(1-$H$15),0)</f>
        <v>168974</v>
      </c>
      <c r="AB35" s="402">
        <f>ROUND(AB95*Содержание!$H$8*(1+$H$13)*(1-$H$14)*(1-$H$15),0)</f>
        <v>171982</v>
      </c>
      <c r="AC35" s="402">
        <f>ROUND(AC95*Содержание!$H$8*(1+$H$13)*(1-$H$14)*(1-$H$15),0)</f>
        <v>179653</v>
      </c>
      <c r="AD35" s="402">
        <f>ROUND(AD95*Содержание!$H$8*(1+$H$13)*(1-$H$14)*(1-$H$15),0)</f>
        <v>189880</v>
      </c>
      <c r="AE35" s="402">
        <f>ROUND(AE95*Содержание!$H$8*(1+$H$13)*(1-$H$14)*(1-$H$15),0)</f>
        <v>192888</v>
      </c>
      <c r="AF35" s="402">
        <f>ROUND(AF95*Содержание!$H$8*(1+$H$13)*(1-$H$14)*(1-$H$15),0)</f>
        <v>195971</v>
      </c>
      <c r="AG35" s="402">
        <f>ROUND(AG95*Содержание!$H$8*(1+$H$13)*(1-$H$14)*(1-$H$15),0)</f>
        <v>195520</v>
      </c>
      <c r="AH35" s="402">
        <f>ROUND(AH95*Содержание!$H$8*(1+$H$13)*(1-$H$14)*(1-$H$15),0)</f>
        <v>198754</v>
      </c>
      <c r="AI35" s="402">
        <f>ROUND(AI95*Содержание!$H$8*(1+$H$13)*(1-$H$14)*(1-$H$15),0)</f>
        <v>209357</v>
      </c>
      <c r="AJ35" s="402">
        <f>ROUND(AJ95*Содержание!$H$8*(1+$H$13)*(1-$H$14)*(1-$H$15),0)</f>
        <v>212440</v>
      </c>
      <c r="AK35" s="402">
        <f>ROUND(AK95*Содержание!$H$8*(1+$H$13)*(1-$H$14)*(1-$H$15),0)</f>
        <v>282902</v>
      </c>
      <c r="AL35" s="402">
        <f>ROUND(AL95*Содержание!$H$8*(1+$H$13)*(1-$H$14)*(1-$H$15),0)</f>
        <v>283278</v>
      </c>
      <c r="AM35" s="402">
        <f>ROUND(AM95*Содержание!$H$8*(1+$H$13)*(1-$H$14)*(1-$H$15),0)</f>
        <v>295987</v>
      </c>
      <c r="AN35" s="402">
        <f>ROUND(AN95*Содержание!$H$8*(1+$H$13)*(1-$H$14)*(1-$H$15),0)</f>
        <v>284331</v>
      </c>
      <c r="AO35" s="402">
        <f>ROUND(AO95*Содержание!$H$8*(1+$H$13)*(1-$H$14)*(1-$H$15),0)</f>
        <v>294709</v>
      </c>
      <c r="AP35" s="402">
        <f>ROUND(AP95*Содержание!$H$8*(1+$H$13)*(1-$H$14)*(1-$H$15),0)</f>
        <v>301477</v>
      </c>
      <c r="AQ35" s="402">
        <f>ROUND(AQ95*Содержание!$H$8*(1+$H$13)*(1-$H$14)*(1-$H$15),0)</f>
        <v>301928</v>
      </c>
      <c r="AR35" s="402">
        <f>ROUND(AR95*Содержание!$H$8*(1+$H$13)*(1-$H$14)*(1-$H$15),0)</f>
        <v>302229</v>
      </c>
      <c r="AS35" s="396">
        <f>ROUND(AS95*Содержание!$H$8*(1+$H$13)*(1-$H$14)*(1-$H$15),0)</f>
        <v>302830</v>
      </c>
      <c r="AT35" s="396">
        <f>ROUND(AT95*Содержание!$H$8*(1+$H$13)*(1-$H$14)*(1-$H$15),0)</f>
        <v>303582</v>
      </c>
      <c r="AU35" s="396">
        <f>ROUND(AU95*Содержание!$H$8*(1+$H$13)*(1-$H$14)*(1-$H$15),0)</f>
        <v>306064</v>
      </c>
      <c r="AV35" s="396">
        <f>ROUND(AV95*Содержание!$H$8*(1+$H$13)*(1-$H$14)*(1-$H$15),0)</f>
        <v>308771</v>
      </c>
      <c r="AW35" s="396">
        <f>ROUND(AW95*Содержание!$H$8*(1+$H$13)*(1-$H$14)*(1-$H$15),0)</f>
        <v>309298</v>
      </c>
      <c r="AX35" s="396">
        <f>ROUND(AX95*Содержание!$H$8*(1+$H$13)*(1-$H$14)*(1-$H$15),0)</f>
        <v>311629</v>
      </c>
      <c r="AY35" s="396">
        <f>ROUND(AY95*Содержание!$H$8*(1+$H$13)*(1-$H$14)*(1-$H$15),0)</f>
        <v>320578</v>
      </c>
      <c r="AZ35" s="396">
        <f>ROUND(AZ95*Содержание!$H$8*(1+$H$13)*(1-$H$14)*(1-$H$15),0)</f>
        <v>324187</v>
      </c>
    </row>
    <row r="36" spans="1:52" x14ac:dyDescent="0.25">
      <c r="A36" s="53">
        <v>4085</v>
      </c>
      <c r="B36" s="396">
        <f>ROUND(B96*Содержание!$H$8*(1+$H$13)*(1-$H$14)*(1-$H$15),0)</f>
        <v>87758</v>
      </c>
      <c r="C36" s="396">
        <f>ROUND(C96*Содержание!$H$8*(1+$H$13)*(1-$H$14)*(1-$H$15),0)</f>
        <v>91218</v>
      </c>
      <c r="D36" s="396">
        <f>ROUND(D96*Содержание!$H$8*(1+$H$13)*(1-$H$14)*(1-$H$15),0)</f>
        <v>94752</v>
      </c>
      <c r="E36" s="402">
        <f>ROUND(E96*Содержание!$H$8*(1+$H$13)*(1-$H$14)*(1-$H$15),0)</f>
        <v>98512</v>
      </c>
      <c r="F36" s="402">
        <f>ROUND(F96*Содержание!$H$8*(1+$H$13)*(1-$H$14)*(1-$H$15),0)</f>
        <v>107611</v>
      </c>
      <c r="G36" s="402">
        <f>ROUND(G96*Содержание!$H$8*(1+$H$13)*(1-$H$14)*(1-$H$15),0)</f>
        <v>111070</v>
      </c>
      <c r="H36" s="402">
        <f>ROUND(H96*Содержание!$H$8*(1+$H$13)*(1-$H$14)*(1-$H$15),0)</f>
        <v>114680</v>
      </c>
      <c r="I36" s="402">
        <f>ROUND(I96*Содержание!$H$8*(1+$H$13)*(1-$H$14)*(1-$H$15),0)</f>
        <v>118741</v>
      </c>
      <c r="J36" s="402">
        <f>ROUND(J96*Содержание!$H$8*(1+$H$13)*(1-$H$14)*(1-$H$15),0)</f>
        <v>119568</v>
      </c>
      <c r="K36" s="402">
        <f>ROUND(K96*Содержание!$H$8*(1+$H$13)*(1-$H$14)*(1-$H$15),0)</f>
        <v>129494</v>
      </c>
      <c r="L36" s="402">
        <f>ROUND(L96*Содержание!$H$8*(1+$H$13)*(1-$H$14)*(1-$H$15),0)</f>
        <v>125810</v>
      </c>
      <c r="M36" s="402">
        <f>ROUND(M96*Содержание!$H$8*(1+$H$13)*(1-$H$14)*(1-$H$15),0)</f>
        <v>126938</v>
      </c>
      <c r="N36" s="402">
        <f>ROUND(N96*Содержание!$H$8*(1+$H$13)*(1-$H$14)*(1-$H$15),0)</f>
        <v>133781</v>
      </c>
      <c r="O36" s="402">
        <f>ROUND(O96*Содержание!$H$8*(1+$H$13)*(1-$H$14)*(1-$H$15),0)</f>
        <v>137240</v>
      </c>
      <c r="P36" s="402">
        <f>ROUND(P96*Содержание!$H$8*(1+$H$13)*(1-$H$14)*(1-$H$15),0)</f>
        <v>137616</v>
      </c>
      <c r="Q36" s="402">
        <f>ROUND(Q96*Содержание!$H$8*(1+$H$13)*(1-$H$14)*(1-$H$15),0)</f>
        <v>142579</v>
      </c>
      <c r="R36" s="402">
        <f>ROUND(R96*Содержание!$H$8*(1+$H$13)*(1-$H$14)*(1-$H$15),0)</f>
        <v>145286</v>
      </c>
      <c r="S36" s="402">
        <f>ROUND(S96*Содержание!$H$8*(1+$H$13)*(1-$H$14)*(1-$H$15),0)</f>
        <v>148219</v>
      </c>
      <c r="T36" s="402">
        <f>ROUND(T96*Содержание!$H$8*(1+$H$13)*(1-$H$14)*(1-$H$15),0)</f>
        <v>151678</v>
      </c>
      <c r="U36" s="402">
        <f>ROUND(U96*Содержание!$H$8*(1+$H$13)*(1-$H$14)*(1-$H$15),0)</f>
        <v>151754</v>
      </c>
      <c r="V36" s="402">
        <f>ROUND(V96*Содержание!$H$8*(1+$H$13)*(1-$H$14)*(1-$H$15),0)</f>
        <v>157018</v>
      </c>
      <c r="W36" s="402">
        <f>ROUND(W96*Содержание!$H$8*(1+$H$13)*(1-$H$14)*(1-$H$15),0)</f>
        <v>160402</v>
      </c>
      <c r="X36" s="402">
        <f>ROUND(X96*Содержание!$H$8*(1+$H$13)*(1-$H$14)*(1-$H$15),0)</f>
        <v>163410</v>
      </c>
      <c r="Y36" s="402">
        <f>ROUND(Y96*Содержание!$H$8*(1+$H$13)*(1-$H$14)*(1-$H$15),0)</f>
        <v>171907</v>
      </c>
      <c r="Z36" s="402">
        <f>ROUND(Z96*Содержание!$H$8*(1+$H$13)*(1-$H$14)*(1-$H$15),0)</f>
        <v>169426</v>
      </c>
      <c r="AA36" s="402">
        <f>ROUND(AA96*Содержание!$H$8*(1+$H$13)*(1-$H$14)*(1-$H$15),0)</f>
        <v>172659</v>
      </c>
      <c r="AB36" s="402">
        <f>ROUND(AB96*Содержание!$H$8*(1+$H$13)*(1-$H$14)*(1-$H$15),0)</f>
        <v>175667</v>
      </c>
      <c r="AC36" s="402">
        <f>ROUND(AC96*Содержание!$H$8*(1+$H$13)*(1-$H$14)*(1-$H$15),0)</f>
        <v>179728</v>
      </c>
      <c r="AD36" s="402">
        <f>ROUND(AD96*Содержание!$H$8*(1+$H$13)*(1-$H$14)*(1-$H$15),0)</f>
        <v>189955</v>
      </c>
      <c r="AE36" s="402">
        <f>ROUND(AE96*Содержание!$H$8*(1+$H$13)*(1-$H$14)*(1-$H$15),0)</f>
        <v>197099</v>
      </c>
      <c r="AF36" s="402">
        <f>ROUND(AF96*Содержание!$H$8*(1+$H$13)*(1-$H$14)*(1-$H$15),0)</f>
        <v>197475</v>
      </c>
      <c r="AG36" s="402">
        <f>ROUND(AG96*Содержание!$H$8*(1+$H$13)*(1-$H$14)*(1-$H$15),0)</f>
        <v>195746</v>
      </c>
      <c r="AH36" s="402">
        <f>ROUND(AH96*Содержание!$H$8*(1+$H$13)*(1-$H$14)*(1-$H$15),0)</f>
        <v>206123</v>
      </c>
      <c r="AI36" s="402">
        <f>ROUND(AI96*Содержание!$H$8*(1+$H$13)*(1-$H$14)*(1-$H$15),0)</f>
        <v>211914</v>
      </c>
      <c r="AJ36" s="402">
        <f>ROUND(AJ96*Содержание!$H$8*(1+$H$13)*(1-$H$14)*(1-$H$15),0)</f>
        <v>213944</v>
      </c>
      <c r="AK36" s="402">
        <f>ROUND(AK96*Содержание!$H$8*(1+$H$13)*(1-$H$14)*(1-$H$15),0)</f>
        <v>282902</v>
      </c>
      <c r="AL36" s="402">
        <f>ROUND(AL96*Содержание!$H$8*(1+$H$13)*(1-$H$14)*(1-$H$15),0)</f>
        <v>289294</v>
      </c>
      <c r="AM36" s="402">
        <f>ROUND(AM96*Содержание!$H$8*(1+$H$13)*(1-$H$14)*(1-$H$15),0)</f>
        <v>295987</v>
      </c>
      <c r="AN36" s="402">
        <f>ROUND(AN96*Содержание!$H$8*(1+$H$13)*(1-$H$14)*(1-$H$15),0)</f>
        <v>288618</v>
      </c>
      <c r="AO36" s="402">
        <f>ROUND(AO96*Содержание!$H$8*(1+$H$13)*(1-$H$14)*(1-$H$15),0)</f>
        <v>294784</v>
      </c>
      <c r="AP36" s="402">
        <f>ROUND(AP96*Содержание!$H$8*(1+$H$13)*(1-$H$14)*(1-$H$15),0)</f>
        <v>301627</v>
      </c>
      <c r="AQ36" s="402">
        <f>ROUND(AQ96*Содержание!$H$8*(1+$H$13)*(1-$H$14)*(1-$H$15),0)</f>
        <v>302003</v>
      </c>
      <c r="AR36" s="402">
        <f>ROUND(AR96*Содержание!$H$8*(1+$H$13)*(1-$H$14)*(1-$H$15),0)</f>
        <v>302680</v>
      </c>
      <c r="AS36" s="396">
        <f>ROUND(AS96*Содержание!$H$8*(1+$H$13)*(1-$H$14)*(1-$H$15),0)</f>
        <v>304184</v>
      </c>
      <c r="AT36" s="396">
        <f>ROUND(AT96*Содержание!$H$8*(1+$H$13)*(1-$H$14)*(1-$H$15),0)</f>
        <v>307493</v>
      </c>
      <c r="AU36" s="396">
        <f>ROUND(AU96*Содержание!$H$8*(1+$H$13)*(1-$H$14)*(1-$H$15),0)</f>
        <v>310426</v>
      </c>
      <c r="AV36" s="396">
        <f>ROUND(AV96*Содержание!$H$8*(1+$H$13)*(1-$H$14)*(1-$H$15),0)</f>
        <v>311102</v>
      </c>
      <c r="AW36" s="396">
        <f>ROUND(AW96*Содержание!$H$8*(1+$H$13)*(1-$H$14)*(1-$H$15),0)</f>
        <v>315765</v>
      </c>
      <c r="AX36" s="396">
        <f>ROUND(AX96*Содержание!$H$8*(1+$H$13)*(1-$H$14)*(1-$H$15),0)</f>
        <v>321706</v>
      </c>
      <c r="AY36" s="396">
        <f>ROUND(AY96*Содержание!$H$8*(1+$H$13)*(1-$H$14)*(1-$H$15),0)</f>
        <v>325014</v>
      </c>
      <c r="AZ36" s="396">
        <f>ROUND(AZ96*Содержание!$H$8*(1+$H$13)*(1-$H$14)*(1-$H$15),0)</f>
        <v>328474</v>
      </c>
    </row>
    <row r="37" spans="1:52" x14ac:dyDescent="0.25">
      <c r="A37" s="53">
        <v>4210</v>
      </c>
      <c r="B37" s="396">
        <f>ROUND(B97*Содержание!$H$8*(1+$H$13)*(1-$H$14)*(1-$H$15),0)</f>
        <v>94677</v>
      </c>
      <c r="C37" s="396">
        <f>ROUND(C97*Содержание!$H$8*(1+$H$13)*(1-$H$14)*(1-$H$15),0)</f>
        <v>97986</v>
      </c>
      <c r="D37" s="396">
        <f>ROUND(D97*Содержание!$H$8*(1+$H$13)*(1-$H$14)*(1-$H$15),0)</f>
        <v>101520</v>
      </c>
      <c r="E37" s="402">
        <f>ROUND(E97*Содержание!$H$8*(1+$H$13)*(1-$H$14)*(1-$H$15),0)</f>
        <v>105130</v>
      </c>
      <c r="F37" s="402">
        <f>ROUND(F97*Содержание!$H$8*(1+$H$13)*(1-$H$14)*(1-$H$15),0)</f>
        <v>110845</v>
      </c>
      <c r="G37" s="402">
        <f>ROUND(G97*Содержание!$H$8*(1+$H$13)*(1-$H$14)*(1-$H$15),0)</f>
        <v>114530</v>
      </c>
      <c r="H37" s="402">
        <f>ROUND(H97*Содержание!$H$8*(1+$H$13)*(1-$H$14)*(1-$H$15),0)</f>
        <v>118139</v>
      </c>
      <c r="I37" s="402">
        <f>ROUND(I97*Содержание!$H$8*(1+$H$13)*(1-$H$14)*(1-$H$15),0)</f>
        <v>122350</v>
      </c>
      <c r="J37" s="402">
        <f>ROUND(J97*Содержание!$H$8*(1+$H$13)*(1-$H$14)*(1-$H$15),0)</f>
        <v>123253</v>
      </c>
      <c r="K37" s="402">
        <f>ROUND(K97*Содержание!$H$8*(1+$H$13)*(1-$H$14)*(1-$H$15),0)</f>
        <v>133480</v>
      </c>
      <c r="L37" s="402">
        <f>ROUND(L97*Содержание!$H$8*(1+$H$13)*(1-$H$14)*(1-$H$15),0)</f>
        <v>126110</v>
      </c>
      <c r="M37" s="402">
        <f>ROUND(M97*Содержание!$H$8*(1+$H$13)*(1-$H$14)*(1-$H$15),0)</f>
        <v>126938</v>
      </c>
      <c r="N37" s="402">
        <f>ROUND(N97*Содержание!$H$8*(1+$H$13)*(1-$H$14)*(1-$H$15),0)</f>
        <v>133856</v>
      </c>
      <c r="O37" s="402">
        <f>ROUND(O97*Содержание!$H$8*(1+$H$13)*(1-$H$14)*(1-$H$15),0)</f>
        <v>137315</v>
      </c>
      <c r="P37" s="402">
        <f>ROUND(P97*Содержание!$H$8*(1+$H$13)*(1-$H$14)*(1-$H$15),0)</f>
        <v>137691</v>
      </c>
      <c r="Q37" s="402">
        <f>ROUND(Q97*Содержание!$H$8*(1+$H$13)*(1-$H$14)*(1-$H$15),0)</f>
        <v>142654</v>
      </c>
      <c r="R37" s="402">
        <f>ROUND(R97*Содержание!$H$8*(1+$H$13)*(1-$H$14)*(1-$H$15),0)</f>
        <v>145362</v>
      </c>
      <c r="S37" s="402">
        <f>ROUND(S97*Содержание!$H$8*(1+$H$13)*(1-$H$14)*(1-$H$15),0)</f>
        <v>148294</v>
      </c>
      <c r="T37" s="402">
        <f>ROUND(T97*Содержание!$H$8*(1+$H$13)*(1-$H$14)*(1-$H$15),0)</f>
        <v>151678</v>
      </c>
      <c r="U37" s="402">
        <f>ROUND(U97*Содержание!$H$8*(1+$H$13)*(1-$H$14)*(1-$H$15),0)</f>
        <v>153709</v>
      </c>
      <c r="V37" s="402">
        <f>ROUND(V97*Содержание!$H$8*(1+$H$13)*(1-$H$14)*(1-$H$15),0)</f>
        <v>160702</v>
      </c>
      <c r="W37" s="402">
        <f>ROUND(W97*Содержание!$H$8*(1+$H$13)*(1-$H$14)*(1-$H$15),0)</f>
        <v>163635</v>
      </c>
      <c r="X37" s="402">
        <f>ROUND(X97*Содержание!$H$8*(1+$H$13)*(1-$H$14)*(1-$H$15),0)</f>
        <v>166944</v>
      </c>
      <c r="Y37" s="402">
        <f>ROUND(Y97*Содержание!$H$8*(1+$H$13)*(1-$H$14)*(1-$H$15),0)</f>
        <v>175667</v>
      </c>
      <c r="Z37" s="402">
        <f>ROUND(Z97*Содержание!$H$8*(1+$H$13)*(1-$H$14)*(1-$H$15),0)</f>
        <v>173411</v>
      </c>
      <c r="AA37" s="402">
        <f>ROUND(AA97*Содержание!$H$8*(1+$H$13)*(1-$H$14)*(1-$H$15),0)</f>
        <v>176720</v>
      </c>
      <c r="AB37" s="402">
        <f>ROUND(AB97*Содержание!$H$8*(1+$H$13)*(1-$H$14)*(1-$H$15),0)</f>
        <v>179578</v>
      </c>
      <c r="AC37" s="402">
        <f>ROUND(AC97*Содержание!$H$8*(1+$H$13)*(1-$H$14)*(1-$H$15),0)</f>
        <v>183413</v>
      </c>
      <c r="AD37" s="402">
        <f>ROUND(AD97*Содержание!$H$8*(1+$H$13)*(1-$H$14)*(1-$H$15),0)</f>
        <v>194166</v>
      </c>
      <c r="AE37" s="402">
        <f>ROUND(AE97*Содержание!$H$8*(1+$H$13)*(1-$H$14)*(1-$H$15),0)</f>
        <v>197174</v>
      </c>
      <c r="AF37" s="402">
        <f>ROUND(AF97*Содержание!$H$8*(1+$H$13)*(1-$H$14)*(1-$H$15),0)</f>
        <v>200333</v>
      </c>
      <c r="AG37" s="402">
        <f>ROUND(AG97*Содержание!$H$8*(1+$H$13)*(1-$H$14)*(1-$H$15),0)</f>
        <v>212214</v>
      </c>
      <c r="AH37" s="402">
        <f>ROUND(AH97*Содержание!$H$8*(1+$H$13)*(1-$H$14)*(1-$H$15),0)</f>
        <v>212290</v>
      </c>
      <c r="AI37" s="402">
        <f>ROUND(AI97*Содержание!$H$8*(1+$H$13)*(1-$H$14)*(1-$H$15),0)</f>
        <v>214395</v>
      </c>
      <c r="AJ37" s="402">
        <f>ROUND(AJ97*Содержание!$H$8*(1+$H$13)*(1-$H$14)*(1-$H$15),0)</f>
        <v>216501</v>
      </c>
      <c r="AK37" s="402">
        <f>ROUND(AK97*Содержание!$H$8*(1+$H$13)*(1-$H$14)*(1-$H$15),0)</f>
        <v>289896</v>
      </c>
      <c r="AL37" s="402">
        <f>ROUND(AL97*Содержание!$H$8*(1+$H$13)*(1-$H$14)*(1-$H$15),0)</f>
        <v>290498</v>
      </c>
      <c r="AM37" s="402">
        <f>ROUND(AM97*Содержание!$H$8*(1+$H$13)*(1-$H$14)*(1-$H$15),0)</f>
        <v>296138</v>
      </c>
      <c r="AN37" s="402">
        <f>ROUND(AN97*Содержание!$H$8*(1+$H$13)*(1-$H$14)*(1-$H$15),0)</f>
        <v>292227</v>
      </c>
      <c r="AO37" s="402">
        <f>ROUND(AO97*Содержание!$H$8*(1+$H$13)*(1-$H$14)*(1-$H$15),0)</f>
        <v>295085</v>
      </c>
      <c r="AP37" s="402">
        <f>ROUND(AP97*Содержание!$H$8*(1+$H$13)*(1-$H$14)*(1-$H$15),0)</f>
        <v>301778</v>
      </c>
      <c r="AQ37" s="402">
        <f>ROUND(AQ97*Содержание!$H$8*(1+$H$13)*(1-$H$14)*(1-$H$15),0)</f>
        <v>302078</v>
      </c>
      <c r="AR37" s="402">
        <f>ROUND(AR97*Содержание!$H$8*(1+$H$13)*(1-$H$14)*(1-$H$15),0)</f>
        <v>305989</v>
      </c>
      <c r="AS37" s="396">
        <f>ROUND(AS97*Содержание!$H$8*(1+$H$13)*(1-$H$14)*(1-$H$15),0)</f>
        <v>307944</v>
      </c>
      <c r="AT37" s="396">
        <f>ROUND(AT97*Содержание!$H$8*(1+$H$13)*(1-$H$14)*(1-$H$15),0)</f>
        <v>310576</v>
      </c>
      <c r="AU37" s="396">
        <f>ROUND(AU97*Содержание!$H$8*(1+$H$13)*(1-$H$14)*(1-$H$15),0)</f>
        <v>311328</v>
      </c>
      <c r="AV37" s="396">
        <f>ROUND(AV97*Содержание!$H$8*(1+$H$13)*(1-$H$14)*(1-$H$15),0)</f>
        <v>317043</v>
      </c>
      <c r="AW37" s="396">
        <f>ROUND(AW97*Содержание!$H$8*(1+$H$13)*(1-$H$14)*(1-$H$15),0)</f>
        <v>323210</v>
      </c>
      <c r="AX37" s="396">
        <f>ROUND(AX97*Содержание!$H$8*(1+$H$13)*(1-$H$14)*(1-$H$15),0)</f>
        <v>325766</v>
      </c>
      <c r="AY37" s="396">
        <f>ROUND(AY97*Содержание!$H$8*(1+$H$13)*(1-$H$14)*(1-$H$15),0)</f>
        <v>329376</v>
      </c>
      <c r="AZ37" s="396">
        <f>ROUND(AZ97*Содержание!$H$8*(1+$H$13)*(1-$H$14)*(1-$H$15),0)</f>
        <v>330880</v>
      </c>
    </row>
    <row r="38" spans="1:52" x14ac:dyDescent="0.25">
      <c r="A38" s="53">
        <v>4335</v>
      </c>
      <c r="B38" s="396">
        <f>ROUND(B98*Содержание!$H$8*(1+$H$13)*(1-$H$14)*(1-$H$15),0)</f>
        <v>94827</v>
      </c>
      <c r="C38" s="396">
        <f>ROUND(C98*Содержание!$H$8*(1+$H$13)*(1-$H$14)*(1-$H$15),0)</f>
        <v>98813</v>
      </c>
      <c r="D38" s="396">
        <f>ROUND(D98*Содержание!$H$8*(1+$H$13)*(1-$H$14)*(1-$H$15),0)</f>
        <v>102798</v>
      </c>
      <c r="E38" s="402">
        <f>ROUND(E98*Содержание!$H$8*(1+$H$13)*(1-$H$14)*(1-$H$15),0)</f>
        <v>107010</v>
      </c>
      <c r="F38" s="402">
        <f>ROUND(F98*Содержание!$H$8*(1+$H$13)*(1-$H$14)*(1-$H$15),0)</f>
        <v>112800</v>
      </c>
      <c r="G38" s="402">
        <f>ROUND(G98*Содержание!$H$8*(1+$H$13)*(1-$H$14)*(1-$H$15),0)</f>
        <v>115808</v>
      </c>
      <c r="H38" s="402">
        <f>ROUND(H98*Содержание!$H$8*(1+$H$13)*(1-$H$14)*(1-$H$15),0)</f>
        <v>119944</v>
      </c>
      <c r="I38" s="402">
        <f>ROUND(I98*Содержание!$H$8*(1+$H$13)*(1-$H$14)*(1-$H$15),0)</f>
        <v>123704</v>
      </c>
      <c r="J38" s="402">
        <f>ROUND(J98*Содержание!$H$8*(1+$H$13)*(1-$H$14)*(1-$H$15),0)</f>
        <v>124757</v>
      </c>
      <c r="K38" s="402">
        <f>ROUND(K98*Содержание!$H$8*(1+$H$13)*(1-$H$14)*(1-$H$15),0)</f>
        <v>135586</v>
      </c>
      <c r="L38" s="402">
        <f>ROUND(L98*Содержание!$H$8*(1+$H$13)*(1-$H$14)*(1-$H$15),0)</f>
        <v>127690</v>
      </c>
      <c r="M38" s="402">
        <f>ROUND(M98*Содержание!$H$8*(1+$H$13)*(1-$H$14)*(1-$H$15),0)</f>
        <v>128968</v>
      </c>
      <c r="N38" s="402">
        <f>ROUND(N98*Содержание!$H$8*(1+$H$13)*(1-$H$14)*(1-$H$15),0)</f>
        <v>135736</v>
      </c>
      <c r="O38" s="402">
        <f>ROUND(O98*Содержание!$H$8*(1+$H$13)*(1-$H$14)*(1-$H$15),0)</f>
        <v>139195</v>
      </c>
      <c r="P38" s="402">
        <f>ROUND(P98*Содержание!$H$8*(1+$H$13)*(1-$H$14)*(1-$H$15),0)</f>
        <v>142579</v>
      </c>
      <c r="Q38" s="402">
        <f>ROUND(Q98*Содержание!$H$8*(1+$H$13)*(1-$H$14)*(1-$H$15),0)</f>
        <v>144610</v>
      </c>
      <c r="R38" s="402">
        <f>ROUND(R98*Содержание!$H$8*(1+$H$13)*(1-$H$14)*(1-$H$15),0)</f>
        <v>147317</v>
      </c>
      <c r="S38" s="402">
        <f>ROUND(S98*Содержание!$H$8*(1+$H$13)*(1-$H$14)*(1-$H$15),0)</f>
        <v>150475</v>
      </c>
      <c r="T38" s="402">
        <f>ROUND(T98*Содержание!$H$8*(1+$H$13)*(1-$H$14)*(1-$H$15),0)</f>
        <v>153709</v>
      </c>
      <c r="U38" s="402">
        <f>ROUND(U98*Содержание!$H$8*(1+$H$13)*(1-$H$14)*(1-$H$15),0)</f>
        <v>157243</v>
      </c>
      <c r="V38" s="402">
        <f>ROUND(V98*Содержание!$H$8*(1+$H$13)*(1-$H$14)*(1-$H$15),0)</f>
        <v>164011</v>
      </c>
      <c r="W38" s="402">
        <f>ROUND(W98*Содержание!$H$8*(1+$H$13)*(1-$H$14)*(1-$H$15),0)</f>
        <v>167395</v>
      </c>
      <c r="X38" s="402">
        <f>ROUND(X98*Содержание!$H$8*(1+$H$13)*(1-$H$14)*(1-$H$15),0)</f>
        <v>170704</v>
      </c>
      <c r="Y38" s="402">
        <f>ROUND(Y98*Содержание!$H$8*(1+$H$13)*(1-$H$14)*(1-$H$15),0)</f>
        <v>179427</v>
      </c>
      <c r="Z38" s="402">
        <f>ROUND(Z98*Содержание!$H$8*(1+$H$13)*(1-$H$14)*(1-$H$15),0)</f>
        <v>176870</v>
      </c>
      <c r="AA38" s="402">
        <f>ROUND(AA98*Содержание!$H$8*(1+$H$13)*(1-$H$14)*(1-$H$15),0)</f>
        <v>180480</v>
      </c>
      <c r="AB38" s="402">
        <f>ROUND(AB98*Содержание!$H$8*(1+$H$13)*(1-$H$14)*(1-$H$15),0)</f>
        <v>183638</v>
      </c>
      <c r="AC38" s="402">
        <f>ROUND(AC98*Содержание!$H$8*(1+$H$13)*(1-$H$14)*(1-$H$15),0)</f>
        <v>187549</v>
      </c>
      <c r="AD38" s="402">
        <f>ROUND(AD98*Содержание!$H$8*(1+$H$13)*(1-$H$14)*(1-$H$15),0)</f>
        <v>197851</v>
      </c>
      <c r="AE38" s="402">
        <f>ROUND(AE98*Содержание!$H$8*(1+$H$13)*(1-$H$14)*(1-$H$15),0)</f>
        <v>201310</v>
      </c>
      <c r="AF38" s="402">
        <f>ROUND(AF98*Содержание!$H$8*(1+$H$13)*(1-$H$14)*(1-$H$15),0)</f>
        <v>206800</v>
      </c>
      <c r="AG38" s="402">
        <f>ROUND(AG98*Содержание!$H$8*(1+$H$13)*(1-$H$14)*(1-$H$15),0)</f>
        <v>212440</v>
      </c>
      <c r="AH38" s="402">
        <f>ROUND(AH98*Содержание!$H$8*(1+$H$13)*(1-$H$14)*(1-$H$15),0)</f>
        <v>215298</v>
      </c>
      <c r="AI38" s="402">
        <f>ROUND(AI98*Содержание!$H$8*(1+$H$13)*(1-$H$14)*(1-$H$15),0)</f>
        <v>226277</v>
      </c>
      <c r="AJ38" s="402">
        <f>ROUND(AJ98*Содержание!$H$8*(1+$H$13)*(1-$H$14)*(1-$H$15),0)</f>
        <v>228458</v>
      </c>
      <c r="AK38" s="402">
        <f>ROUND(AK98*Содержание!$H$8*(1+$H$13)*(1-$H$14)*(1-$H$15),0)</f>
        <v>290422</v>
      </c>
      <c r="AL38" s="402">
        <f>ROUND(AL98*Содержание!$H$8*(1+$H$13)*(1-$H$14)*(1-$H$15),0)</f>
        <v>296589</v>
      </c>
      <c r="AM38" s="402">
        <f>ROUND(AM98*Содержание!$H$8*(1+$H$13)*(1-$H$14)*(1-$H$15),0)</f>
        <v>299672</v>
      </c>
      <c r="AN38" s="402">
        <f>ROUND(AN98*Содержание!$H$8*(1+$H$13)*(1-$H$14)*(1-$H$15),0)</f>
        <v>295686</v>
      </c>
      <c r="AO38" s="402">
        <f>ROUND(AO98*Содержание!$H$8*(1+$H$13)*(1-$H$14)*(1-$H$15),0)</f>
        <v>299371</v>
      </c>
      <c r="AP38" s="402">
        <f>ROUND(AP98*Содержание!$H$8*(1+$H$13)*(1-$H$14)*(1-$H$15),0)</f>
        <v>302003</v>
      </c>
      <c r="AQ38" s="402">
        <f>ROUND(AQ98*Содержание!$H$8*(1+$H$13)*(1-$H$14)*(1-$H$15),0)</f>
        <v>304184</v>
      </c>
      <c r="AR38" s="402">
        <f>ROUND(AR98*Содержание!$H$8*(1+$H$13)*(1-$H$14)*(1-$H$15),0)</f>
        <v>306515</v>
      </c>
      <c r="AS38" s="396">
        <f>ROUND(AS98*Содержание!$H$8*(1+$H$13)*(1-$H$14)*(1-$H$15),0)</f>
        <v>308997</v>
      </c>
      <c r="AT38" s="396">
        <f>ROUND(AT98*Содержание!$H$8*(1+$H$13)*(1-$H$14)*(1-$H$15),0)</f>
        <v>312155</v>
      </c>
      <c r="AU38" s="396">
        <f>ROUND(AU98*Содержание!$H$8*(1+$H$13)*(1-$H$14)*(1-$H$15),0)</f>
        <v>317570</v>
      </c>
      <c r="AV38" s="396">
        <f>ROUND(AV98*Содержание!$H$8*(1+$H$13)*(1-$H$14)*(1-$H$15),0)</f>
        <v>323736</v>
      </c>
      <c r="AW38" s="396">
        <f>ROUND(AW98*Содержание!$H$8*(1+$H$13)*(1-$H$14)*(1-$H$15),0)</f>
        <v>326819</v>
      </c>
      <c r="AX38" s="396">
        <f>ROUND(AX98*Содержание!$H$8*(1+$H$13)*(1-$H$14)*(1-$H$15),0)</f>
        <v>329376</v>
      </c>
      <c r="AY38" s="396">
        <f>ROUND(AY98*Содержание!$H$8*(1+$H$13)*(1-$H$14)*(1-$H$15),0)</f>
        <v>331106</v>
      </c>
      <c r="AZ38" s="396">
        <f>ROUND(AZ98*Содержание!$H$8*(1+$H$13)*(1-$H$14)*(1-$H$15),0)</f>
        <v>344341</v>
      </c>
    </row>
    <row r="39" spans="1:52" x14ac:dyDescent="0.25">
      <c r="A39" s="53">
        <v>4460</v>
      </c>
      <c r="B39" s="396">
        <f>ROUND(B99*Содержание!$H$8*(1+$H$13)*(1-$H$14)*(1-$H$15),0)</f>
        <v>94301</v>
      </c>
      <c r="C39" s="396">
        <f>ROUND(C99*Содержание!$H$8*(1+$H$13)*(1-$H$14)*(1-$H$15),0)</f>
        <v>98136</v>
      </c>
      <c r="D39" s="396">
        <f>ROUND(D99*Содержание!$H$8*(1+$H$13)*(1-$H$14)*(1-$H$15),0)</f>
        <v>102272</v>
      </c>
      <c r="E39" s="402">
        <f>ROUND(E99*Содержание!$H$8*(1+$H$13)*(1-$H$14)*(1-$H$15),0)</f>
        <v>106483</v>
      </c>
      <c r="F39" s="402">
        <f>ROUND(F99*Содержание!$H$8*(1+$H$13)*(1-$H$14)*(1-$H$15),0)</f>
        <v>116485</v>
      </c>
      <c r="G39" s="402">
        <f>ROUND(G99*Содержание!$H$8*(1+$H$13)*(1-$H$14)*(1-$H$15),0)</f>
        <v>116786</v>
      </c>
      <c r="H39" s="402">
        <f>ROUND(H99*Содержание!$H$8*(1+$H$13)*(1-$H$14)*(1-$H$15),0)</f>
        <v>120846</v>
      </c>
      <c r="I39" s="402">
        <f>ROUND(I99*Содержание!$H$8*(1+$H$13)*(1-$H$14)*(1-$H$15),0)</f>
        <v>125058</v>
      </c>
      <c r="J39" s="402">
        <f>ROUND(J99*Содержание!$H$8*(1+$H$13)*(1-$H$14)*(1-$H$15),0)</f>
        <v>132728</v>
      </c>
      <c r="K39" s="402">
        <f>ROUND(K99*Содержание!$H$8*(1+$H$13)*(1-$H$14)*(1-$H$15),0)</f>
        <v>136939</v>
      </c>
      <c r="L39" s="402">
        <f>ROUND(L99*Содержание!$H$8*(1+$H$13)*(1-$H$14)*(1-$H$15),0)</f>
        <v>133104</v>
      </c>
      <c r="M39" s="402">
        <f>ROUND(M99*Содержание!$H$8*(1+$H$13)*(1-$H$14)*(1-$H$15),0)</f>
        <v>133856</v>
      </c>
      <c r="N39" s="402">
        <f>ROUND(N99*Содержание!$H$8*(1+$H$13)*(1-$H$14)*(1-$H$15),0)</f>
        <v>141075</v>
      </c>
      <c r="O39" s="402">
        <f>ROUND(O99*Содержание!$H$8*(1+$H$13)*(1-$H$14)*(1-$H$15),0)</f>
        <v>144685</v>
      </c>
      <c r="P39" s="402">
        <f>ROUND(P99*Содержание!$H$8*(1+$H$13)*(1-$H$14)*(1-$H$15),0)</f>
        <v>148595</v>
      </c>
      <c r="Q39" s="402">
        <f>ROUND(Q99*Содержание!$H$8*(1+$H$13)*(1-$H$14)*(1-$H$15),0)</f>
        <v>150626</v>
      </c>
      <c r="R39" s="402">
        <f>ROUND(R99*Содержание!$H$8*(1+$H$13)*(1-$H$14)*(1-$H$15),0)</f>
        <v>153333</v>
      </c>
      <c r="S39" s="402">
        <f>ROUND(S99*Содержание!$H$8*(1+$H$13)*(1-$H$14)*(1-$H$15),0)</f>
        <v>156942</v>
      </c>
      <c r="T39" s="402">
        <f>ROUND(T99*Содержание!$H$8*(1+$H$13)*(1-$H$14)*(1-$H$15),0)</f>
        <v>160402</v>
      </c>
      <c r="U39" s="402">
        <f>ROUND(U99*Содержание!$H$8*(1+$H$13)*(1-$H$14)*(1-$H$15),0)</f>
        <v>163635</v>
      </c>
      <c r="V39" s="402">
        <f>ROUND(V99*Содержание!$H$8*(1+$H$13)*(1-$H$14)*(1-$H$15),0)</f>
        <v>170779</v>
      </c>
      <c r="W39" s="402">
        <f>ROUND(W99*Содержание!$H$8*(1+$H$13)*(1-$H$14)*(1-$H$15),0)</f>
        <v>174314</v>
      </c>
      <c r="X39" s="402">
        <f>ROUND(X99*Содержание!$H$8*(1+$H$13)*(1-$H$14)*(1-$H$15),0)</f>
        <v>177998</v>
      </c>
      <c r="Y39" s="402">
        <f>ROUND(Y99*Содержание!$H$8*(1+$H$13)*(1-$H$14)*(1-$H$15),0)</f>
        <v>186947</v>
      </c>
      <c r="Z39" s="402">
        <f>ROUND(Z99*Содержание!$H$8*(1+$H$13)*(1-$H$14)*(1-$H$15),0)</f>
        <v>184616</v>
      </c>
      <c r="AA39" s="402">
        <f>ROUND(AA99*Содержание!$H$8*(1+$H$13)*(1-$H$14)*(1-$H$15),0)</f>
        <v>188000</v>
      </c>
      <c r="AB39" s="402">
        <f>ROUND(AB99*Содержание!$H$8*(1+$H$13)*(1-$H$14)*(1-$H$15),0)</f>
        <v>191158</v>
      </c>
      <c r="AC39" s="402">
        <f>ROUND(AC99*Содержание!$H$8*(1+$H$13)*(1-$H$14)*(1-$H$15),0)</f>
        <v>195520</v>
      </c>
      <c r="AD39" s="402">
        <f>ROUND(AD99*Содержание!$H$8*(1+$H$13)*(1-$H$14)*(1-$H$15),0)</f>
        <v>206198</v>
      </c>
      <c r="AE39" s="402">
        <f>ROUND(AE99*Содержание!$H$8*(1+$H$13)*(1-$H$14)*(1-$H$15),0)</f>
        <v>217178</v>
      </c>
      <c r="AF39" s="402">
        <f>ROUND(AF99*Содержание!$H$8*(1+$H$13)*(1-$H$14)*(1-$H$15),0)</f>
        <v>217854</v>
      </c>
      <c r="AG39" s="402">
        <f>ROUND(AG99*Содержание!$H$8*(1+$H$13)*(1-$H$14)*(1-$H$15),0)</f>
        <v>215824</v>
      </c>
      <c r="AH39" s="402">
        <f>ROUND(AH99*Содержание!$H$8*(1+$H$13)*(1-$H$14)*(1-$H$15),0)</f>
        <v>227630</v>
      </c>
      <c r="AI39" s="402">
        <f>ROUND(AI99*Содержание!$H$8*(1+$H$13)*(1-$H$14)*(1-$H$15),0)</f>
        <v>228909</v>
      </c>
      <c r="AJ39" s="402">
        <f>ROUND(AJ99*Содержание!$H$8*(1+$H$13)*(1-$H$14)*(1-$H$15),0)</f>
        <v>228984</v>
      </c>
      <c r="AK39" s="402">
        <f>ROUND(AK99*Содержание!$H$8*(1+$H$13)*(1-$H$14)*(1-$H$15),0)</f>
        <v>306966</v>
      </c>
      <c r="AL39" s="402">
        <f>ROUND(AL99*Содержание!$H$8*(1+$H$13)*(1-$H$14)*(1-$H$15),0)</f>
        <v>307493</v>
      </c>
      <c r="AM39" s="402">
        <f>ROUND(AM99*Содержание!$H$8*(1+$H$13)*(1-$H$14)*(1-$H$15),0)</f>
        <v>307944</v>
      </c>
      <c r="AN39" s="402">
        <f>ROUND(AN99*Содержание!$H$8*(1+$H$13)*(1-$H$14)*(1-$H$15),0)</f>
        <v>299296</v>
      </c>
      <c r="AO39" s="402">
        <f>ROUND(AO99*Содержание!$H$8*(1+$H$13)*(1-$H$14)*(1-$H$15),0)</f>
        <v>302830</v>
      </c>
      <c r="AP39" s="402">
        <f>ROUND(AP99*Содержание!$H$8*(1+$H$13)*(1-$H$14)*(1-$H$15),0)</f>
        <v>315163</v>
      </c>
      <c r="AQ39" s="402">
        <f>ROUND(AQ99*Содержание!$H$8*(1+$H$13)*(1-$H$14)*(1-$H$15),0)</f>
        <v>317645</v>
      </c>
      <c r="AR39" s="402">
        <f>ROUND(AR99*Содержание!$H$8*(1+$H$13)*(1-$H$14)*(1-$H$15),0)</f>
        <v>318171</v>
      </c>
      <c r="AS39" s="396">
        <f>ROUND(AS99*Содержание!$H$8*(1+$H$13)*(1-$H$14)*(1-$H$15),0)</f>
        <v>324187</v>
      </c>
      <c r="AT39" s="396">
        <f>ROUND(AT99*Содержание!$H$8*(1+$H$13)*(1-$H$14)*(1-$H$15),0)</f>
        <v>331933</v>
      </c>
      <c r="AU39" s="396">
        <f>ROUND(AU99*Содержание!$H$8*(1+$H$13)*(1-$H$14)*(1-$H$15),0)</f>
        <v>343589</v>
      </c>
      <c r="AV39" s="396">
        <f>ROUND(AV99*Содержание!$H$8*(1+$H$13)*(1-$H$14)*(1-$H$15),0)</f>
        <v>346597</v>
      </c>
      <c r="AW39" s="396">
        <f>ROUND(AW99*Содержание!$H$8*(1+$H$13)*(1-$H$14)*(1-$H$15),0)</f>
        <v>349830</v>
      </c>
      <c r="AX39" s="396">
        <f>ROUND(AX99*Содержание!$H$8*(1+$H$13)*(1-$H$14)*(1-$H$15),0)</f>
        <v>352914</v>
      </c>
      <c r="AY39" s="396">
        <f>ROUND(AY99*Содержание!$H$8*(1+$H$13)*(1-$H$14)*(1-$H$15),0)</f>
        <v>354869</v>
      </c>
      <c r="AZ39" s="396">
        <f>ROUND(AZ99*Содержание!$H$8*(1+$H$13)*(1-$H$14)*(1-$H$15),0)</f>
        <v>365472</v>
      </c>
    </row>
    <row r="40" spans="1:52" x14ac:dyDescent="0.25">
      <c r="A40" s="53">
        <v>4585</v>
      </c>
      <c r="B40" s="396">
        <f>ROUND(B100*Содержание!$H$8*(1+$H$13)*(1-$H$14)*(1-$H$15),0)</f>
        <v>95880</v>
      </c>
      <c r="C40" s="396">
        <f>ROUND(C100*Содержание!$H$8*(1+$H$13)*(1-$H$14)*(1-$H$15),0)</f>
        <v>99941</v>
      </c>
      <c r="D40" s="396">
        <f>ROUND(D100*Содержание!$H$8*(1+$H$13)*(1-$H$14)*(1-$H$15),0)</f>
        <v>104227</v>
      </c>
      <c r="E40" s="402">
        <f>ROUND(E100*Содержание!$H$8*(1+$H$13)*(1-$H$14)*(1-$H$15),0)</f>
        <v>108589</v>
      </c>
      <c r="F40" s="402">
        <f>ROUND(F100*Содержание!$H$8*(1+$H$13)*(1-$H$14)*(1-$H$15),0)</f>
        <v>118515</v>
      </c>
      <c r="G40" s="402">
        <f>ROUND(G100*Содержание!$H$8*(1+$H$13)*(1-$H$14)*(1-$H$15),0)</f>
        <v>118891</v>
      </c>
      <c r="H40" s="402">
        <f>ROUND(H100*Содержание!$H$8*(1+$H$13)*(1-$H$14)*(1-$H$15),0)</f>
        <v>123178</v>
      </c>
      <c r="I40" s="402">
        <f>ROUND(I100*Содержание!$H$8*(1+$H$13)*(1-$H$14)*(1-$H$15),0)</f>
        <v>127389</v>
      </c>
      <c r="J40" s="402">
        <f>ROUND(J100*Содержание!$H$8*(1+$H$13)*(1-$H$14)*(1-$H$15),0)</f>
        <v>135285</v>
      </c>
      <c r="K40" s="402">
        <f>ROUND(K100*Содержание!$H$8*(1+$H$13)*(1-$H$14)*(1-$H$15),0)</f>
        <v>139496</v>
      </c>
      <c r="L40" s="402">
        <f>ROUND(L100*Содержание!$H$8*(1+$H$13)*(1-$H$14)*(1-$H$15),0)</f>
        <v>135586</v>
      </c>
      <c r="M40" s="402">
        <f>ROUND(M100*Содержание!$H$8*(1+$H$13)*(1-$H$14)*(1-$H$15),0)</f>
        <v>136413</v>
      </c>
      <c r="N40" s="402">
        <f>ROUND(N100*Содержание!$H$8*(1+$H$13)*(1-$H$14)*(1-$H$15),0)</f>
        <v>144008</v>
      </c>
      <c r="O40" s="402">
        <f>ROUND(O100*Содержание!$H$8*(1+$H$13)*(1-$H$14)*(1-$H$15),0)</f>
        <v>147918</v>
      </c>
      <c r="P40" s="402">
        <f>ROUND(P100*Содержание!$H$8*(1+$H$13)*(1-$H$14)*(1-$H$15),0)</f>
        <v>151829</v>
      </c>
      <c r="Q40" s="402">
        <f>ROUND(Q100*Содержание!$H$8*(1+$H$13)*(1-$H$14)*(1-$H$15),0)</f>
        <v>153934</v>
      </c>
      <c r="R40" s="402">
        <f>ROUND(R100*Содержание!$H$8*(1+$H$13)*(1-$H$14)*(1-$H$15),0)</f>
        <v>156491</v>
      </c>
      <c r="S40" s="402">
        <f>ROUND(S100*Содержание!$H$8*(1+$H$13)*(1-$H$14)*(1-$H$15),0)</f>
        <v>160026</v>
      </c>
      <c r="T40" s="402">
        <f>ROUND(T100*Содержание!$H$8*(1+$H$13)*(1-$H$14)*(1-$H$15),0)</f>
        <v>163410</v>
      </c>
      <c r="U40" s="402">
        <f>ROUND(U100*Содержание!$H$8*(1+$H$13)*(1-$H$14)*(1-$H$15),0)</f>
        <v>166944</v>
      </c>
      <c r="V40" s="402">
        <f>ROUND(V100*Содержание!$H$8*(1+$H$13)*(1-$H$14)*(1-$H$15),0)</f>
        <v>174238</v>
      </c>
      <c r="W40" s="402">
        <f>ROUND(W100*Содержание!$H$8*(1+$H$13)*(1-$H$14)*(1-$H$15),0)</f>
        <v>177998</v>
      </c>
      <c r="X40" s="402">
        <f>ROUND(X100*Содержание!$H$8*(1+$H$13)*(1-$H$14)*(1-$H$15),0)</f>
        <v>181458</v>
      </c>
      <c r="Y40" s="402">
        <f>ROUND(Y100*Содержание!$H$8*(1+$H$13)*(1-$H$14)*(1-$H$15),0)</f>
        <v>190782</v>
      </c>
      <c r="Z40" s="402">
        <f>ROUND(Z100*Содержание!$H$8*(1+$H$13)*(1-$H$14)*(1-$H$15),0)</f>
        <v>188301</v>
      </c>
      <c r="AA40" s="402">
        <f>ROUND(AA100*Содержание!$H$8*(1+$H$13)*(1-$H$14)*(1-$H$15),0)</f>
        <v>191986</v>
      </c>
      <c r="AB40" s="402">
        <f>ROUND(AB100*Содержание!$H$8*(1+$H$13)*(1-$H$14)*(1-$H$15),0)</f>
        <v>195219</v>
      </c>
      <c r="AC40" s="402">
        <f>ROUND(AC100*Содержание!$H$8*(1+$H$13)*(1-$H$14)*(1-$H$15),0)</f>
        <v>201611</v>
      </c>
      <c r="AD40" s="402">
        <f>ROUND(AD100*Содержание!$H$8*(1+$H$13)*(1-$H$14)*(1-$H$15),0)</f>
        <v>207928</v>
      </c>
      <c r="AE40" s="402">
        <f>ROUND(AE100*Содержание!$H$8*(1+$H$13)*(1-$H$14)*(1-$H$15),0)</f>
        <v>215298</v>
      </c>
      <c r="AF40" s="402">
        <f>ROUND(AF100*Содержание!$H$8*(1+$H$13)*(1-$H$14)*(1-$H$15),0)</f>
        <v>223494</v>
      </c>
      <c r="AG40" s="402">
        <f>ROUND(AG100*Содержание!$H$8*(1+$H$13)*(1-$H$14)*(1-$H$15),0)</f>
        <v>221990</v>
      </c>
      <c r="AH40" s="402">
        <f>ROUND(AH100*Содержание!$H$8*(1+$H$13)*(1-$H$14)*(1-$H$15),0)</f>
        <v>224622</v>
      </c>
      <c r="AI40" s="402">
        <f>ROUND(AI100*Содержание!$H$8*(1+$H$13)*(1-$H$14)*(1-$H$15),0)</f>
        <v>226051</v>
      </c>
      <c r="AJ40" s="402">
        <f>ROUND(AJ100*Содержание!$H$8*(1+$H$13)*(1-$H$14)*(1-$H$15),0)</f>
        <v>233045</v>
      </c>
      <c r="AK40" s="402">
        <f>ROUND(AK100*Содержание!$H$8*(1+$H$13)*(1-$H$14)*(1-$H$15),0)</f>
        <v>311779</v>
      </c>
      <c r="AL40" s="402">
        <f>ROUND(AL100*Содержание!$H$8*(1+$H$13)*(1-$H$14)*(1-$H$15),0)</f>
        <v>312531</v>
      </c>
      <c r="AM40" s="402">
        <f>ROUND(AM100*Содержание!$H$8*(1+$H$13)*(1-$H$14)*(1-$H$15),0)</f>
        <v>331782</v>
      </c>
      <c r="AN40" s="402">
        <f>ROUND(AN100*Содержание!$H$8*(1+$H$13)*(1-$H$14)*(1-$H$15),0)</f>
        <v>319074</v>
      </c>
      <c r="AO40" s="402">
        <f>ROUND(AO100*Содержание!$H$8*(1+$H$13)*(1-$H$14)*(1-$H$15),0)</f>
        <v>319224</v>
      </c>
      <c r="AP40" s="402">
        <f>ROUND(AP100*Содержание!$H$8*(1+$H$13)*(1-$H$14)*(1-$H$15),0)</f>
        <v>319750</v>
      </c>
      <c r="AQ40" s="402">
        <f>ROUND(AQ100*Содержание!$H$8*(1+$H$13)*(1-$H$14)*(1-$H$15),0)</f>
        <v>328323</v>
      </c>
      <c r="AR40" s="402">
        <f>ROUND(AR100*Содержание!$H$8*(1+$H$13)*(1-$H$14)*(1-$H$15),0)</f>
        <v>329376</v>
      </c>
      <c r="AS40" s="396">
        <f>ROUND(AS100*Содержание!$H$8*(1+$H$13)*(1-$H$14)*(1-$H$15),0)</f>
        <v>333662</v>
      </c>
      <c r="AT40" s="396">
        <f>ROUND(AT100*Содержание!$H$8*(1+$H$13)*(1-$H$14)*(1-$H$15),0)</f>
        <v>345995</v>
      </c>
      <c r="AU40" s="396">
        <f>ROUND(AU100*Содержание!$H$8*(1+$H$13)*(1-$H$14)*(1-$H$15),0)</f>
        <v>348853</v>
      </c>
      <c r="AV40" s="396">
        <f>ROUND(AV100*Содержание!$H$8*(1+$H$13)*(1-$H$14)*(1-$H$15),0)</f>
        <v>351786</v>
      </c>
      <c r="AW40" s="396">
        <f>ROUND(AW100*Содержание!$H$8*(1+$H$13)*(1-$H$14)*(1-$H$15),0)</f>
        <v>354493</v>
      </c>
      <c r="AX40" s="396">
        <f>ROUND(AX100*Содержание!$H$8*(1+$H$13)*(1-$H$14)*(1-$H$15),0)</f>
        <v>357200</v>
      </c>
      <c r="AY40" s="396">
        <f>ROUND(AY100*Содержание!$H$8*(1+$H$13)*(1-$H$14)*(1-$H$15),0)</f>
        <v>361035</v>
      </c>
      <c r="AZ40" s="396">
        <f>ROUND(AZ100*Содержание!$H$8*(1+$H$13)*(1-$H$14)*(1-$H$15),0)</f>
        <v>370586</v>
      </c>
    </row>
    <row r="41" spans="1:52" x14ac:dyDescent="0.25">
      <c r="A41" s="53">
        <v>4710</v>
      </c>
      <c r="B41" s="396">
        <f>ROUND(B101*Содержание!$H$8*(1+$H$13)*(1-$H$14)*(1-$H$15),0)</f>
        <v>101971</v>
      </c>
      <c r="C41" s="396">
        <f>ROUND(C101*Содержание!$H$8*(1+$H$13)*(1-$H$14)*(1-$H$15),0)</f>
        <v>105205</v>
      </c>
      <c r="D41" s="396">
        <f>ROUND(D101*Содержание!$H$8*(1+$H$13)*(1-$H$14)*(1-$H$15),0)</f>
        <v>108814</v>
      </c>
      <c r="E41" s="402">
        <f>ROUND(E101*Содержание!$H$8*(1+$H$13)*(1-$H$14)*(1-$H$15),0)</f>
        <v>112424</v>
      </c>
      <c r="F41" s="402">
        <f>ROUND(F101*Содержание!$H$8*(1+$H$13)*(1-$H$14)*(1-$H$15),0)</f>
        <v>120846</v>
      </c>
      <c r="G41" s="402">
        <f>ROUND(G101*Содержание!$H$8*(1+$H$13)*(1-$H$14)*(1-$H$15),0)</f>
        <v>121523</v>
      </c>
      <c r="H41" s="402">
        <f>ROUND(H101*Содержание!$H$8*(1+$H$13)*(1-$H$14)*(1-$H$15),0)</f>
        <v>125434</v>
      </c>
      <c r="I41" s="402">
        <f>ROUND(I101*Содержание!$H$8*(1+$H$13)*(1-$H$14)*(1-$H$15),0)</f>
        <v>129645</v>
      </c>
      <c r="J41" s="402">
        <f>ROUND(J101*Содержание!$H$8*(1+$H$13)*(1-$H$14)*(1-$H$15),0)</f>
        <v>137917</v>
      </c>
      <c r="K41" s="402">
        <f>ROUND(K101*Содержание!$H$8*(1+$H$13)*(1-$H$14)*(1-$H$15),0)</f>
        <v>142128</v>
      </c>
      <c r="L41" s="402">
        <f>ROUND(L101*Содержание!$H$8*(1+$H$13)*(1-$H$14)*(1-$H$15),0)</f>
        <v>138142</v>
      </c>
      <c r="M41" s="402">
        <f>ROUND(M101*Содержание!$H$8*(1+$H$13)*(1-$H$14)*(1-$H$15),0)</f>
        <v>139195</v>
      </c>
      <c r="N41" s="402">
        <f>ROUND(N101*Содержание!$H$8*(1+$H$13)*(1-$H$14)*(1-$H$15),0)</f>
        <v>146790</v>
      </c>
      <c r="O41" s="402">
        <f>ROUND(O101*Содержание!$H$8*(1+$H$13)*(1-$H$14)*(1-$H$15),0)</f>
        <v>150475</v>
      </c>
      <c r="P41" s="402">
        <f>ROUND(P101*Содержание!$H$8*(1+$H$13)*(1-$H$14)*(1-$H$15),0)</f>
        <v>154386</v>
      </c>
      <c r="Q41" s="402">
        <f>ROUND(Q101*Содержание!$H$8*(1+$H$13)*(1-$H$14)*(1-$H$15),0)</f>
        <v>156792</v>
      </c>
      <c r="R41" s="402">
        <f>ROUND(R101*Содержание!$H$8*(1+$H$13)*(1-$H$14)*(1-$H$15),0)</f>
        <v>164312</v>
      </c>
      <c r="S41" s="402">
        <f>ROUND(S101*Содержание!$H$8*(1+$H$13)*(1-$H$14)*(1-$H$15),0)</f>
        <v>168147</v>
      </c>
      <c r="T41" s="402">
        <f>ROUND(T101*Содержание!$H$8*(1+$H$13)*(1-$H$14)*(1-$H$15),0)</f>
        <v>171907</v>
      </c>
      <c r="U41" s="402">
        <f>ROUND(U101*Содержание!$H$8*(1+$H$13)*(1-$H$14)*(1-$H$15),0)</f>
        <v>175818</v>
      </c>
      <c r="V41" s="402">
        <f>ROUND(V101*Содержание!$H$8*(1+$H$13)*(1-$H$14)*(1-$H$15),0)</f>
        <v>183338</v>
      </c>
      <c r="W41" s="402">
        <f>ROUND(W101*Содержание!$H$8*(1+$H$13)*(1-$H$14)*(1-$H$15),0)</f>
        <v>186947</v>
      </c>
      <c r="X41" s="402">
        <f>ROUND(X101*Содержание!$H$8*(1+$H$13)*(1-$H$14)*(1-$H$15),0)</f>
        <v>190782</v>
      </c>
      <c r="Y41" s="402">
        <f>ROUND(Y101*Содержание!$H$8*(1+$H$13)*(1-$H$14)*(1-$H$15),0)</f>
        <v>194618</v>
      </c>
      <c r="Z41" s="402">
        <f>ROUND(Z101*Содержание!$H$8*(1+$H$13)*(1-$H$14)*(1-$H$15),0)</f>
        <v>192136</v>
      </c>
      <c r="AA41" s="402">
        <f>ROUND(AA101*Содержание!$H$8*(1+$H$13)*(1-$H$14)*(1-$H$15),0)</f>
        <v>195670</v>
      </c>
      <c r="AB41" s="402">
        <f>ROUND(AB101*Содержание!$H$8*(1+$H$13)*(1-$H$14)*(1-$H$15),0)</f>
        <v>199280</v>
      </c>
      <c r="AC41" s="402">
        <f>ROUND(AC101*Содержание!$H$8*(1+$H$13)*(1-$H$14)*(1-$H$15),0)</f>
        <v>231240</v>
      </c>
      <c r="AD41" s="402">
        <f>ROUND(AD101*Содержание!$H$8*(1+$H$13)*(1-$H$14)*(1-$H$15),0)</f>
        <v>223645</v>
      </c>
      <c r="AE41" s="402">
        <f>ROUND(AE101*Содержание!$H$8*(1+$H$13)*(1-$H$14)*(1-$H$15),0)</f>
        <v>230638</v>
      </c>
      <c r="AF41" s="402">
        <f>ROUND(AF101*Содержание!$H$8*(1+$H$13)*(1-$H$14)*(1-$H$15),0)</f>
        <v>233722</v>
      </c>
      <c r="AG41" s="402">
        <f>ROUND(AG101*Содержание!$H$8*(1+$H$13)*(1-$H$14)*(1-$H$15),0)</f>
        <v>236805</v>
      </c>
      <c r="AH41" s="402">
        <f>ROUND(AH101*Содержание!$H$8*(1+$H$13)*(1-$H$14)*(1-$H$15),0)</f>
        <v>238234</v>
      </c>
      <c r="AI41" s="402">
        <f>ROUND(AI101*Содержание!$H$8*(1+$H$13)*(1-$H$14)*(1-$H$15),0)</f>
        <v>245603</v>
      </c>
      <c r="AJ41" s="402">
        <f>ROUND(AJ101*Содержание!$H$8*(1+$H$13)*(1-$H$14)*(1-$H$15),0)</f>
        <v>248085</v>
      </c>
      <c r="AK41" s="402">
        <f>ROUND(AK101*Содержание!$H$8*(1+$H$13)*(1-$H$14)*(1-$H$15),0)</f>
        <v>315389</v>
      </c>
      <c r="AL41" s="402">
        <f>ROUND(AL101*Содержание!$H$8*(1+$H$13)*(1-$H$14)*(1-$H$15),0)</f>
        <v>315614</v>
      </c>
      <c r="AM41" s="402">
        <f>ROUND(AM101*Содержание!$H$8*(1+$H$13)*(1-$H$14)*(1-$H$15),0)</f>
        <v>334264</v>
      </c>
      <c r="AN41" s="402">
        <f>ROUND(AN101*Содержание!$H$8*(1+$H$13)*(1-$H$14)*(1-$H$15),0)</f>
        <v>334490</v>
      </c>
      <c r="AO41" s="402">
        <f>ROUND(AO101*Содержание!$H$8*(1+$H$13)*(1-$H$14)*(1-$H$15),0)</f>
        <v>334866</v>
      </c>
      <c r="AP41" s="402">
        <f>ROUND(AP101*Содержание!$H$8*(1+$H$13)*(1-$H$14)*(1-$H$15),0)</f>
        <v>340506</v>
      </c>
      <c r="AQ41" s="402">
        <f>ROUND(AQ101*Содержание!$H$8*(1+$H$13)*(1-$H$14)*(1-$H$15),0)</f>
        <v>353214</v>
      </c>
      <c r="AR41" s="402">
        <f>ROUND(AR101*Содержание!$H$8*(1+$H$13)*(1-$H$14)*(1-$H$15),0)</f>
        <v>356298</v>
      </c>
      <c r="AS41" s="396">
        <f>ROUND(AS101*Содержание!$H$8*(1+$H$13)*(1-$H$14)*(1-$H$15),0)</f>
        <v>359757</v>
      </c>
      <c r="AT41" s="396">
        <f>ROUND(AT101*Содержание!$H$8*(1+$H$13)*(1-$H$14)*(1-$H$15),0)</f>
        <v>362990</v>
      </c>
      <c r="AU41" s="396">
        <f>ROUND(AU101*Содержание!$H$8*(1+$H$13)*(1-$H$14)*(1-$H$15),0)</f>
        <v>366450</v>
      </c>
      <c r="AV41" s="396">
        <f>ROUND(AV101*Содержание!$H$8*(1+$H$13)*(1-$H$14)*(1-$H$15),0)</f>
        <v>369382</v>
      </c>
      <c r="AW41" s="396">
        <f>ROUND(AW101*Содержание!$H$8*(1+$H$13)*(1-$H$14)*(1-$H$15),0)</f>
        <v>374045</v>
      </c>
      <c r="AX41" s="396">
        <f>ROUND(AX101*Содержание!$H$8*(1+$H$13)*(1-$H$14)*(1-$H$15),0)</f>
        <v>376978</v>
      </c>
      <c r="AY41" s="396">
        <f>ROUND(AY101*Содержание!$H$8*(1+$H$13)*(1-$H$14)*(1-$H$15),0)</f>
        <v>378331</v>
      </c>
      <c r="AZ41" s="396">
        <f>ROUND(AZ101*Содержание!$H$8*(1+$H$13)*(1-$H$14)*(1-$H$15),0)</f>
        <v>390213</v>
      </c>
    </row>
    <row r="42" spans="1:52" x14ac:dyDescent="0.25">
      <c r="A42" s="53">
        <v>4835</v>
      </c>
      <c r="B42" s="396">
        <f>ROUND(B102*Содержание!$H$8*(1+$H$13)*(1-$H$14)*(1-$H$15),0)</f>
        <v>102347</v>
      </c>
      <c r="C42" s="396">
        <f>ROUND(C102*Содержание!$H$8*(1+$H$13)*(1-$H$14)*(1-$H$15),0)</f>
        <v>105731</v>
      </c>
      <c r="D42" s="396">
        <f>ROUND(D102*Содержание!$H$8*(1+$H$13)*(1-$H$14)*(1-$H$15),0)</f>
        <v>109942</v>
      </c>
      <c r="E42" s="402">
        <f>ROUND(E102*Содержание!$H$8*(1+$H$13)*(1-$H$14)*(1-$H$15),0)</f>
        <v>114454</v>
      </c>
      <c r="F42" s="402">
        <f>ROUND(F102*Содержание!$H$8*(1+$H$13)*(1-$H$14)*(1-$H$15),0)</f>
        <v>123027</v>
      </c>
      <c r="G42" s="402">
        <f>ROUND(G102*Содержание!$H$8*(1+$H$13)*(1-$H$14)*(1-$H$15),0)</f>
        <v>123854</v>
      </c>
      <c r="H42" s="402">
        <f>ROUND(H102*Содержание!$H$8*(1+$H$13)*(1-$H$14)*(1-$H$15),0)</f>
        <v>127915</v>
      </c>
      <c r="I42" s="402">
        <f>ROUND(I102*Содержание!$H$8*(1+$H$13)*(1-$H$14)*(1-$H$15),0)</f>
        <v>132202</v>
      </c>
      <c r="J42" s="402">
        <f>ROUND(J102*Содержание!$H$8*(1+$H$13)*(1-$H$14)*(1-$H$15),0)</f>
        <v>140549</v>
      </c>
      <c r="K42" s="402">
        <f>ROUND(K102*Содержание!$H$8*(1+$H$13)*(1-$H$14)*(1-$H$15),0)</f>
        <v>144534</v>
      </c>
      <c r="L42" s="402">
        <f>ROUND(L102*Содержание!$H$8*(1+$H$13)*(1-$H$14)*(1-$H$15),0)</f>
        <v>140549</v>
      </c>
      <c r="M42" s="402">
        <f>ROUND(M102*Содержание!$H$8*(1+$H$13)*(1-$H$14)*(1-$H$15),0)</f>
        <v>141902</v>
      </c>
      <c r="N42" s="402">
        <f>ROUND(N102*Содержание!$H$8*(1+$H$13)*(1-$H$14)*(1-$H$15),0)</f>
        <v>149723</v>
      </c>
      <c r="O42" s="402">
        <f>ROUND(O102*Содержание!$H$8*(1+$H$13)*(1-$H$14)*(1-$H$15),0)</f>
        <v>153634</v>
      </c>
      <c r="P42" s="402">
        <f>ROUND(P102*Содержание!$H$8*(1+$H$13)*(1-$H$14)*(1-$H$15),0)</f>
        <v>157544</v>
      </c>
      <c r="Q42" s="402">
        <f>ROUND(Q102*Содержание!$H$8*(1+$H$13)*(1-$H$14)*(1-$H$15),0)</f>
        <v>159875</v>
      </c>
      <c r="R42" s="402">
        <f>ROUND(R102*Содержание!$H$8*(1+$H$13)*(1-$H$14)*(1-$H$15),0)</f>
        <v>167771</v>
      </c>
      <c r="S42" s="402">
        <f>ROUND(S102*Содержание!$H$8*(1+$H$13)*(1-$H$14)*(1-$H$15),0)</f>
        <v>171381</v>
      </c>
      <c r="T42" s="402">
        <f>ROUND(T102*Содержание!$H$8*(1+$H$13)*(1-$H$14)*(1-$H$15),0)</f>
        <v>175216</v>
      </c>
      <c r="U42" s="402">
        <f>ROUND(U102*Содержание!$H$8*(1+$H$13)*(1-$H$14)*(1-$H$15),0)</f>
        <v>179202</v>
      </c>
      <c r="V42" s="402">
        <f>ROUND(V102*Содержание!$H$8*(1+$H$13)*(1-$H$14)*(1-$H$15),0)</f>
        <v>186646</v>
      </c>
      <c r="W42" s="402">
        <f>ROUND(W102*Содержание!$H$8*(1+$H$13)*(1-$H$14)*(1-$H$15),0)</f>
        <v>190707</v>
      </c>
      <c r="X42" s="402">
        <f>ROUND(X102*Содержание!$H$8*(1+$H$13)*(1-$H$14)*(1-$H$15),0)</f>
        <v>194467</v>
      </c>
      <c r="Y42" s="402">
        <f>ROUND(Y102*Содержание!$H$8*(1+$H$13)*(1-$H$14)*(1-$H$15),0)</f>
        <v>198603</v>
      </c>
      <c r="Z42" s="402">
        <f>ROUND(Z102*Содержание!$H$8*(1+$H$13)*(1-$H$14)*(1-$H$15),0)</f>
        <v>195821</v>
      </c>
      <c r="AA42" s="402">
        <f>ROUND(AA102*Содержание!$H$8*(1+$H$13)*(1-$H$14)*(1-$H$15),0)</f>
        <v>199656</v>
      </c>
      <c r="AB42" s="402">
        <f>ROUND(AB102*Содержание!$H$8*(1+$H$13)*(1-$H$14)*(1-$H$15),0)</f>
        <v>202965</v>
      </c>
      <c r="AC42" s="402">
        <f>ROUND(AC102*Содержание!$H$8*(1+$H$13)*(1-$H$14)*(1-$H$15),0)</f>
        <v>233646</v>
      </c>
      <c r="AD42" s="402">
        <f>ROUND(AD102*Содержание!$H$8*(1+$H$13)*(1-$H$14)*(1-$H$15),0)</f>
        <v>224998</v>
      </c>
      <c r="AE42" s="402">
        <f>ROUND(AE102*Содержание!$H$8*(1+$H$13)*(1-$H$14)*(1-$H$15),0)</f>
        <v>233722</v>
      </c>
      <c r="AF42" s="402">
        <f>ROUND(AF102*Содержание!$H$8*(1+$H$13)*(1-$H$14)*(1-$H$15),0)</f>
        <v>236805</v>
      </c>
      <c r="AG42" s="402">
        <f>ROUND(AG102*Содержание!$H$8*(1+$H$13)*(1-$H$14)*(1-$H$15),0)</f>
        <v>237181</v>
      </c>
      <c r="AH42" s="402">
        <f>ROUND(AH102*Содержание!$H$8*(1+$H$13)*(1-$H$14)*(1-$H$15),0)</f>
        <v>240866</v>
      </c>
      <c r="AI42" s="402">
        <f>ROUND(AI102*Содержание!$H$8*(1+$H$13)*(1-$H$14)*(1-$H$15),0)</f>
        <v>248536</v>
      </c>
      <c r="AJ42" s="402">
        <f>ROUND(AJ102*Содержание!$H$8*(1+$H$13)*(1-$H$14)*(1-$H$15),0)</f>
        <v>250792</v>
      </c>
      <c r="AK42" s="402">
        <f>ROUND(AK102*Содержание!$H$8*(1+$H$13)*(1-$H$14)*(1-$H$15),0)</f>
        <v>325315</v>
      </c>
      <c r="AL42" s="402">
        <f>ROUND(AL102*Содержание!$H$8*(1+$H$13)*(1-$H$14)*(1-$H$15),0)</f>
        <v>334790</v>
      </c>
      <c r="AM42" s="402">
        <f>ROUND(AM102*Содержание!$H$8*(1+$H$13)*(1-$H$14)*(1-$H$15),0)</f>
        <v>337723</v>
      </c>
      <c r="AN42" s="402">
        <f>ROUND(AN102*Содержание!$H$8*(1+$H$13)*(1-$H$14)*(1-$H$15),0)</f>
        <v>340581</v>
      </c>
      <c r="AO42" s="402">
        <f>ROUND(AO102*Содержание!$H$8*(1+$H$13)*(1-$H$14)*(1-$H$15),0)</f>
        <v>341333</v>
      </c>
      <c r="AP42" s="402">
        <f>ROUND(AP102*Содержание!$H$8*(1+$H$13)*(1-$H$14)*(1-$H$15),0)</f>
        <v>354192</v>
      </c>
      <c r="AQ42" s="402">
        <f>ROUND(AQ102*Содержание!$H$8*(1+$H$13)*(1-$H$14)*(1-$H$15),0)</f>
        <v>357200</v>
      </c>
      <c r="AR42" s="402">
        <f>ROUND(AR102*Содержание!$H$8*(1+$H$13)*(1-$H$14)*(1-$H$15),0)</f>
        <v>360434</v>
      </c>
      <c r="AS42" s="396">
        <f>ROUND(AS102*Содержание!$H$8*(1+$H$13)*(1-$H$14)*(1-$H$15),0)</f>
        <v>370285</v>
      </c>
      <c r="AT42" s="396">
        <f>ROUND(AT102*Содержание!$H$8*(1+$H$13)*(1-$H$14)*(1-$H$15),0)</f>
        <v>373518</v>
      </c>
      <c r="AU42" s="396">
        <f>ROUND(AU102*Содержание!$H$8*(1+$H$13)*(1-$H$14)*(1-$H$15),0)</f>
        <v>374120</v>
      </c>
      <c r="AV42" s="396">
        <f>ROUND(AV102*Содержание!$H$8*(1+$H$13)*(1-$H$14)*(1-$H$15),0)</f>
        <v>374872</v>
      </c>
      <c r="AW42" s="396">
        <f>ROUND(AW102*Содержание!$H$8*(1+$H$13)*(1-$H$14)*(1-$H$15),0)</f>
        <v>378106</v>
      </c>
      <c r="AX42" s="396">
        <f>ROUND(AX102*Содержание!$H$8*(1+$H$13)*(1-$H$14)*(1-$H$15),0)</f>
        <v>381189</v>
      </c>
      <c r="AY42" s="396">
        <f>ROUND(AY102*Содержание!$H$8*(1+$H$13)*(1-$H$14)*(1-$H$15),0)</f>
        <v>382693</v>
      </c>
      <c r="AZ42" s="396">
        <f>ROUND(AZ102*Содержание!$H$8*(1+$H$13)*(1-$H$14)*(1-$H$15),0)</f>
        <v>390814</v>
      </c>
    </row>
    <row r="43" spans="1:52" x14ac:dyDescent="0.25">
      <c r="A43" s="53">
        <v>4960</v>
      </c>
      <c r="B43" s="396">
        <f>ROUND(B103*Содержание!$H$8*(1+$H$13)*(1-$H$14)*(1-$H$15),0)</f>
        <v>103400</v>
      </c>
      <c r="C43" s="396">
        <f>ROUND(C103*Содержание!$H$8*(1+$H$13)*(1-$H$14)*(1-$H$15),0)</f>
        <v>107686</v>
      </c>
      <c r="D43" s="396">
        <f>ROUND(D103*Содержание!$H$8*(1+$H$13)*(1-$H$14)*(1-$H$15),0)</f>
        <v>111898</v>
      </c>
      <c r="E43" s="402">
        <f>ROUND(E103*Содержание!$H$8*(1+$H$13)*(1-$H$14)*(1-$H$15),0)</f>
        <v>116485</v>
      </c>
      <c r="F43" s="402">
        <f>ROUND(F103*Содержание!$H$8*(1+$H$13)*(1-$H$14)*(1-$H$15),0)</f>
        <v>127765</v>
      </c>
      <c r="G43" s="402">
        <f>ROUND(G103*Содержание!$H$8*(1+$H$13)*(1-$H$14)*(1-$H$15),0)</f>
        <v>128216</v>
      </c>
      <c r="H43" s="402">
        <f>ROUND(H103*Содержание!$H$8*(1+$H$13)*(1-$H$14)*(1-$H$15),0)</f>
        <v>132728</v>
      </c>
      <c r="I43" s="402">
        <f>ROUND(I103*Содержание!$H$8*(1+$H$13)*(1-$H$14)*(1-$H$15),0)</f>
        <v>137090</v>
      </c>
      <c r="J43" s="402">
        <f>ROUND(J103*Содержание!$H$8*(1+$H$13)*(1-$H$14)*(1-$H$15),0)</f>
        <v>145813</v>
      </c>
      <c r="K43" s="402">
        <f>ROUND(K103*Содержание!$H$8*(1+$H$13)*(1-$H$14)*(1-$H$15),0)</f>
        <v>150174</v>
      </c>
      <c r="L43" s="402">
        <f>ROUND(L103*Содержание!$H$8*(1+$H$13)*(1-$H$14)*(1-$H$15),0)</f>
        <v>145738</v>
      </c>
      <c r="M43" s="402">
        <f>ROUND(M103*Содержание!$H$8*(1+$H$13)*(1-$H$14)*(1-$H$15),0)</f>
        <v>146866</v>
      </c>
      <c r="N43" s="402">
        <f>ROUND(N103*Содержание!$H$8*(1+$H$13)*(1-$H$14)*(1-$H$15),0)</f>
        <v>155138</v>
      </c>
      <c r="O43" s="402">
        <f>ROUND(O103*Содержание!$H$8*(1+$H$13)*(1-$H$14)*(1-$H$15),0)</f>
        <v>159274</v>
      </c>
      <c r="P43" s="402">
        <f>ROUND(P103*Содержание!$H$8*(1+$H$13)*(1-$H$14)*(1-$H$15),0)</f>
        <v>163410</v>
      </c>
      <c r="Q43" s="402">
        <f>ROUND(Q103*Содержание!$H$8*(1+$H$13)*(1-$H$14)*(1-$H$15),0)</f>
        <v>165816</v>
      </c>
      <c r="R43" s="402">
        <f>ROUND(R103*Содержание!$H$8*(1+$H$13)*(1-$H$14)*(1-$H$15),0)</f>
        <v>170403</v>
      </c>
      <c r="S43" s="402">
        <f>ROUND(S103*Содержание!$H$8*(1+$H$13)*(1-$H$14)*(1-$H$15),0)</f>
        <v>174314</v>
      </c>
      <c r="T43" s="402">
        <f>ROUND(T103*Содержание!$H$8*(1+$H$13)*(1-$H$14)*(1-$H$15),0)</f>
        <v>178149</v>
      </c>
      <c r="U43" s="402">
        <f>ROUND(U103*Содержание!$H$8*(1+$H$13)*(1-$H$14)*(1-$H$15),0)</f>
        <v>176720</v>
      </c>
      <c r="V43" s="402">
        <f>ROUND(V103*Содержание!$H$8*(1+$H$13)*(1-$H$14)*(1-$H$15),0)</f>
        <v>184390</v>
      </c>
      <c r="W43" s="402">
        <f>ROUND(W103*Содержание!$H$8*(1+$H$13)*(1-$H$14)*(1-$H$15),0)</f>
        <v>188000</v>
      </c>
      <c r="X43" s="402">
        <f>ROUND(X103*Содержание!$H$8*(1+$H$13)*(1-$H$14)*(1-$H$15),0)</f>
        <v>191986</v>
      </c>
      <c r="Y43" s="402">
        <f>ROUND(Y103*Содержание!$H$8*(1+$H$13)*(1-$H$14)*(1-$H$15),0)</f>
        <v>195670</v>
      </c>
      <c r="Z43" s="402">
        <f>ROUND(Z103*Содержание!$H$8*(1+$H$13)*(1-$H$14)*(1-$H$15),0)</f>
        <v>203566</v>
      </c>
      <c r="AA43" s="402">
        <f>ROUND(AA103*Содержание!$H$8*(1+$H$13)*(1-$H$14)*(1-$H$15),0)</f>
        <v>207176</v>
      </c>
      <c r="AB43" s="402">
        <f>ROUND(AB103*Содержание!$H$8*(1+$H$13)*(1-$H$14)*(1-$H$15),0)</f>
        <v>211086</v>
      </c>
      <c r="AC43" s="402">
        <f>ROUND(AC103*Содержание!$H$8*(1+$H$13)*(1-$H$14)*(1-$H$15),0)</f>
        <v>236203</v>
      </c>
      <c r="AD43" s="402">
        <f>ROUND(AD103*Содержание!$H$8*(1+$H$13)*(1-$H$14)*(1-$H$15),0)</f>
        <v>234398</v>
      </c>
      <c r="AE43" s="402">
        <f>ROUND(AE103*Содержание!$H$8*(1+$H$13)*(1-$H$14)*(1-$H$15),0)</f>
        <v>236504</v>
      </c>
      <c r="AF43" s="402">
        <f>ROUND(AF103*Содержание!$H$8*(1+$H$13)*(1-$H$14)*(1-$H$15),0)</f>
        <v>238986</v>
      </c>
      <c r="AG43" s="402">
        <f>ROUND(AG103*Содержание!$H$8*(1+$H$13)*(1-$H$14)*(1-$H$15),0)</f>
        <v>241166</v>
      </c>
      <c r="AH43" s="402">
        <f>ROUND(AH103*Содержание!$H$8*(1+$H$13)*(1-$H$14)*(1-$H$15),0)</f>
        <v>243498</v>
      </c>
      <c r="AI43" s="402">
        <f>ROUND(AI103*Содержание!$H$8*(1+$H$13)*(1-$H$14)*(1-$H$15),0)</f>
        <v>251318</v>
      </c>
      <c r="AJ43" s="402">
        <f>ROUND(AJ103*Содержание!$H$8*(1+$H$13)*(1-$H$14)*(1-$H$15),0)</f>
        <v>251544</v>
      </c>
      <c r="AK43" s="402">
        <f>ROUND(AK103*Содержание!$H$8*(1+$H$13)*(1-$H$14)*(1-$H$15),0)</f>
        <v>329526</v>
      </c>
      <c r="AL43" s="402">
        <f>ROUND(AL103*Содержание!$H$8*(1+$H$13)*(1-$H$14)*(1-$H$15),0)</f>
        <v>338400</v>
      </c>
      <c r="AM43" s="402">
        <f>ROUND(AM103*Содержание!$H$8*(1+$H$13)*(1-$H$14)*(1-$H$15),0)</f>
        <v>338851</v>
      </c>
      <c r="AN43" s="402">
        <f>ROUND(AN103*Содержание!$H$8*(1+$H$13)*(1-$H$14)*(1-$H$15),0)</f>
        <v>344266</v>
      </c>
      <c r="AO43" s="402">
        <f>ROUND(AO103*Содержание!$H$8*(1+$H$13)*(1-$H$14)*(1-$H$15),0)</f>
        <v>355696</v>
      </c>
      <c r="AP43" s="402">
        <f>ROUND(AP103*Содержание!$H$8*(1+$H$13)*(1-$H$14)*(1-$H$15),0)</f>
        <v>358178</v>
      </c>
      <c r="AQ43" s="402">
        <f>ROUND(AQ103*Содержание!$H$8*(1+$H$13)*(1-$H$14)*(1-$H$15),0)</f>
        <v>361411</v>
      </c>
      <c r="AR43" s="402">
        <f>ROUND(AR103*Содержание!$H$8*(1+$H$13)*(1-$H$14)*(1-$H$15),0)</f>
        <v>361787</v>
      </c>
      <c r="AS43" s="396">
        <f>ROUND(AS103*Содержание!$H$8*(1+$H$13)*(1-$H$14)*(1-$H$15),0)</f>
        <v>371714</v>
      </c>
      <c r="AT43" s="396">
        <f>ROUND(AT103*Содержание!$H$8*(1+$H$13)*(1-$H$14)*(1-$H$15),0)</f>
        <v>373594</v>
      </c>
      <c r="AU43" s="396">
        <f>ROUND(AU103*Содержание!$H$8*(1+$H$13)*(1-$H$14)*(1-$H$15),0)</f>
        <v>375398</v>
      </c>
      <c r="AV43" s="396">
        <f>ROUND(AV103*Содержание!$H$8*(1+$H$13)*(1-$H$14)*(1-$H$15),0)</f>
        <v>378331</v>
      </c>
      <c r="AW43" s="396">
        <f>ROUND(AW103*Содержание!$H$8*(1+$H$13)*(1-$H$14)*(1-$H$15),0)</f>
        <v>378331</v>
      </c>
      <c r="AX43" s="396">
        <f>ROUND(AX103*Содержание!$H$8*(1+$H$13)*(1-$H$14)*(1-$H$15),0)</f>
        <v>390739</v>
      </c>
      <c r="AY43" s="396">
        <f>ROUND(AY103*Содержание!$H$8*(1+$H$13)*(1-$H$14)*(1-$H$15),0)</f>
        <v>394424</v>
      </c>
      <c r="AZ43" s="396">
        <f>ROUND(AZ103*Содержание!$H$8*(1+$H$13)*(1-$H$14)*(1-$H$15),0)</f>
        <v>400290</v>
      </c>
    </row>
    <row r="44" spans="1:52" x14ac:dyDescent="0.25">
      <c r="A44" s="53">
        <v>5085</v>
      </c>
      <c r="B44" s="396">
        <f>ROUND(B104*Содержание!$H$8*(1+$H$13)*(1-$H$14)*(1-$H$15),0)</f>
        <v>106032</v>
      </c>
      <c r="C44" s="396">
        <f>ROUND(C104*Содержание!$H$8*(1+$H$13)*(1-$H$14)*(1-$H$15),0)</f>
        <v>110168</v>
      </c>
      <c r="D44" s="396">
        <f>ROUND(D104*Содержание!$H$8*(1+$H$13)*(1-$H$14)*(1-$H$15),0)</f>
        <v>114454</v>
      </c>
      <c r="E44" s="402">
        <f>ROUND(E104*Содержание!$H$8*(1+$H$13)*(1-$H$14)*(1-$H$15),0)</f>
        <v>118816</v>
      </c>
      <c r="F44" s="402">
        <f>ROUND(F104*Содержание!$H$8*(1+$H$13)*(1-$H$14)*(1-$H$15),0)</f>
        <v>130322</v>
      </c>
      <c r="G44" s="402">
        <f>ROUND(G104*Содержание!$H$8*(1+$H$13)*(1-$H$14)*(1-$H$15),0)</f>
        <v>130773</v>
      </c>
      <c r="H44" s="402">
        <f>ROUND(H104*Содержание!$H$8*(1+$H$13)*(1-$H$14)*(1-$H$15),0)</f>
        <v>135134</v>
      </c>
      <c r="I44" s="402">
        <f>ROUND(I104*Содержание!$H$8*(1+$H$13)*(1-$H$14)*(1-$H$15),0)</f>
        <v>139496</v>
      </c>
      <c r="J44" s="402">
        <f>ROUND(J104*Содержание!$H$8*(1+$H$13)*(1-$H$14)*(1-$H$15),0)</f>
        <v>148445</v>
      </c>
      <c r="K44" s="402">
        <f>ROUND(K104*Содержание!$H$8*(1+$H$13)*(1-$H$14)*(1-$H$15),0)</f>
        <v>152806</v>
      </c>
      <c r="L44" s="402">
        <f>ROUND(L104*Содержание!$H$8*(1+$H$13)*(1-$H$14)*(1-$H$15),0)</f>
        <v>148445</v>
      </c>
      <c r="M44" s="402">
        <f>ROUND(M104*Содержание!$H$8*(1+$H$13)*(1-$H$14)*(1-$H$15),0)</f>
        <v>149723</v>
      </c>
      <c r="N44" s="402">
        <f>ROUND(N104*Содержание!$H$8*(1+$H$13)*(1-$H$14)*(1-$H$15),0)</f>
        <v>158070</v>
      </c>
      <c r="O44" s="402">
        <f>ROUND(O104*Содержание!$H$8*(1+$H$13)*(1-$H$14)*(1-$H$15),0)</f>
        <v>158898</v>
      </c>
      <c r="P44" s="402">
        <f>ROUND(P104*Содержание!$H$8*(1+$H$13)*(1-$H$14)*(1-$H$15),0)</f>
        <v>161304</v>
      </c>
      <c r="Q44" s="402">
        <f>ROUND(Q104*Содержание!$H$8*(1+$H$13)*(1-$H$14)*(1-$H$15),0)</f>
        <v>163635</v>
      </c>
      <c r="R44" s="402">
        <f>ROUND(R104*Содержание!$H$8*(1+$H$13)*(1-$H$14)*(1-$H$15),0)</f>
        <v>175216</v>
      </c>
      <c r="S44" s="402">
        <f>ROUND(S104*Содержание!$H$8*(1+$H$13)*(1-$H$14)*(1-$H$15),0)</f>
        <v>179277</v>
      </c>
      <c r="T44" s="402">
        <f>ROUND(T104*Содержание!$H$8*(1+$H$13)*(1-$H$14)*(1-$H$15),0)</f>
        <v>183112</v>
      </c>
      <c r="U44" s="402">
        <f>ROUND(U104*Содержание!$H$8*(1+$H$13)*(1-$H$14)*(1-$H$15),0)</f>
        <v>187323</v>
      </c>
      <c r="V44" s="402">
        <f>ROUND(V104*Содержание!$H$8*(1+$H$13)*(1-$H$14)*(1-$H$15),0)</f>
        <v>195370</v>
      </c>
      <c r="W44" s="402">
        <f>ROUND(W104*Содержание!$H$8*(1+$H$13)*(1-$H$14)*(1-$H$15),0)</f>
        <v>199355</v>
      </c>
      <c r="X44" s="402">
        <f>ROUND(X104*Содержание!$H$8*(1+$H$13)*(1-$H$14)*(1-$H$15),0)</f>
        <v>203717</v>
      </c>
      <c r="Y44" s="402">
        <f>ROUND(Y104*Содержание!$H$8*(1+$H$13)*(1-$H$14)*(1-$H$15),0)</f>
        <v>207552</v>
      </c>
      <c r="Z44" s="402">
        <f>ROUND(Z104*Содержание!$H$8*(1+$H$13)*(1-$H$14)*(1-$H$15),0)</f>
        <v>215899</v>
      </c>
      <c r="AA44" s="402">
        <f>ROUND(AA104*Содержание!$H$8*(1+$H$13)*(1-$H$14)*(1-$H$15),0)</f>
        <v>219885</v>
      </c>
      <c r="AB44" s="402">
        <f>ROUND(AB104*Содержание!$H$8*(1+$H$13)*(1-$H$14)*(1-$H$15),0)</f>
        <v>223795</v>
      </c>
      <c r="AC44" s="402">
        <f>ROUND(AC104*Содержание!$H$8*(1+$H$13)*(1-$H$14)*(1-$H$15),0)</f>
        <v>251018</v>
      </c>
      <c r="AD44" s="402">
        <f>ROUND(AD104*Содержание!$H$8*(1+$H$13)*(1-$H$14)*(1-$H$15),0)</f>
        <v>246806</v>
      </c>
      <c r="AE44" s="402">
        <f>ROUND(AE104*Содержание!$H$8*(1+$H$13)*(1-$H$14)*(1-$H$15),0)</f>
        <v>248987</v>
      </c>
      <c r="AF44" s="402">
        <f>ROUND(AF104*Содержание!$H$8*(1+$H$13)*(1-$H$14)*(1-$H$15),0)</f>
        <v>251394</v>
      </c>
      <c r="AG44" s="402">
        <f>ROUND(AG104*Содержание!$H$8*(1+$H$13)*(1-$H$14)*(1-$H$15),0)</f>
        <v>254251</v>
      </c>
      <c r="AH44" s="402">
        <f>ROUND(AH104*Содержание!$H$8*(1+$H$13)*(1-$H$14)*(1-$H$15),0)</f>
        <v>256507</v>
      </c>
      <c r="AI44" s="402">
        <f>ROUND(AI104*Содержание!$H$8*(1+$H$13)*(1-$H$14)*(1-$H$15),0)</f>
        <v>262147</v>
      </c>
      <c r="AJ44" s="402">
        <f>ROUND(AJ104*Содержание!$H$8*(1+$H$13)*(1-$H$14)*(1-$H$15),0)</f>
        <v>269592</v>
      </c>
      <c r="AK44" s="402">
        <f>ROUND(AK104*Содержание!$H$8*(1+$H$13)*(1-$H$14)*(1-$H$15),0)</f>
        <v>332986</v>
      </c>
      <c r="AL44" s="402">
        <f>ROUND(AL104*Содержание!$H$8*(1+$H$13)*(1-$H$14)*(1-$H$15),0)</f>
        <v>338550</v>
      </c>
      <c r="AM44" s="402">
        <f>ROUND(AM104*Содержание!$H$8*(1+$H$13)*(1-$H$14)*(1-$H$15),0)</f>
        <v>345318</v>
      </c>
      <c r="AN44" s="402">
        <f>ROUND(AN104*Содержание!$H$8*(1+$H$13)*(1-$H$14)*(1-$H$15),0)</f>
        <v>346070</v>
      </c>
      <c r="AO44" s="402">
        <f>ROUND(AO104*Содержание!$H$8*(1+$H$13)*(1-$H$14)*(1-$H$15),0)</f>
        <v>359155</v>
      </c>
      <c r="AP44" s="402">
        <f>ROUND(AP104*Содержание!$H$8*(1+$H$13)*(1-$H$14)*(1-$H$15),0)</f>
        <v>362314</v>
      </c>
      <c r="AQ44" s="402">
        <f>ROUND(AQ104*Содержание!$H$8*(1+$H$13)*(1-$H$14)*(1-$H$15),0)</f>
        <v>362765</v>
      </c>
      <c r="AR44" s="402">
        <f>ROUND(AR104*Содержание!$H$8*(1+$H$13)*(1-$H$14)*(1-$H$15),0)</f>
        <v>367427</v>
      </c>
      <c r="AS44" s="396">
        <f>ROUND(AS104*Содержание!$H$8*(1+$H$13)*(1-$H$14)*(1-$H$15),0)</f>
        <v>384498</v>
      </c>
      <c r="AT44" s="396">
        <f>ROUND(AT104*Содержание!$H$8*(1+$H$13)*(1-$H$14)*(1-$H$15),0)</f>
        <v>388258</v>
      </c>
      <c r="AU44" s="396">
        <f>ROUND(AU104*Содержание!$H$8*(1+$H$13)*(1-$H$14)*(1-$H$15),0)</f>
        <v>391642</v>
      </c>
      <c r="AV44" s="396">
        <f>ROUND(AV104*Содержание!$H$8*(1+$H$13)*(1-$H$14)*(1-$H$15),0)</f>
        <v>410291</v>
      </c>
      <c r="AW44" s="396">
        <f>ROUND(AW104*Содержание!$H$8*(1+$H$13)*(1-$H$14)*(1-$H$15),0)</f>
        <v>413826</v>
      </c>
      <c r="AX44" s="396">
        <f>ROUND(AX104*Содержание!$H$8*(1+$H$13)*(1-$H$14)*(1-$H$15),0)</f>
        <v>416909</v>
      </c>
      <c r="AY44" s="396">
        <f>ROUND(AY104*Содержание!$H$8*(1+$H$13)*(1-$H$14)*(1-$H$15),0)</f>
        <v>421346</v>
      </c>
      <c r="AZ44" s="396">
        <f>ROUND(AZ104*Содержание!$H$8*(1+$H$13)*(1-$H$14)*(1-$H$15),0)</f>
        <v>426158</v>
      </c>
    </row>
    <row r="45" spans="1:52" x14ac:dyDescent="0.25">
      <c r="A45" s="53">
        <v>5210</v>
      </c>
      <c r="B45" s="396">
        <f>ROUND(B105*Содержание!$H$8*(1+$H$13)*(1-$H$14)*(1-$H$15),0)</f>
        <v>111522</v>
      </c>
      <c r="C45" s="396">
        <f>ROUND(C105*Содержание!$H$8*(1+$H$13)*(1-$H$14)*(1-$H$15),0)</f>
        <v>115432</v>
      </c>
      <c r="D45" s="396">
        <f>ROUND(D105*Содержание!$H$8*(1+$H$13)*(1-$H$14)*(1-$H$15),0)</f>
        <v>119493</v>
      </c>
      <c r="E45" s="396">
        <f>ROUND(E105*Содержание!$H$8*(1+$H$13)*(1-$H$14)*(1-$H$15),0)</f>
        <v>123629</v>
      </c>
      <c r="F45" s="396">
        <f>ROUND(F105*Содержание!$H$8*(1+$H$13)*(1-$H$14)*(1-$H$15),0)</f>
        <v>129344</v>
      </c>
      <c r="G45" s="396">
        <f>ROUND(G105*Содержание!$H$8*(1+$H$13)*(1-$H$14)*(1-$H$15),0)</f>
        <v>140474</v>
      </c>
      <c r="H45" s="396">
        <f>ROUND(H105*Содержание!$H$8*(1+$H$13)*(1-$H$14)*(1-$H$15),0)</f>
        <v>145211</v>
      </c>
      <c r="I45" s="396">
        <f>ROUND(I105*Содержание!$H$8*(1+$H$13)*(1-$H$14)*(1-$H$15),0)</f>
        <v>152205</v>
      </c>
      <c r="J45" s="396">
        <f>ROUND(J105*Содержание!$H$8*(1+$H$13)*(1-$H$14)*(1-$H$15),0)</f>
        <v>158296</v>
      </c>
      <c r="K45" s="396">
        <f>ROUND(K105*Содержание!$H$8*(1+$H$13)*(1-$H$14)*(1-$H$15),0)</f>
        <v>156266</v>
      </c>
      <c r="L45" s="396">
        <f>ROUND(L105*Содержание!$H$8*(1+$H$13)*(1-$H$14)*(1-$H$15),0)</f>
        <v>173186</v>
      </c>
      <c r="M45" s="396">
        <f>ROUND(M105*Содержание!$H$8*(1+$H$13)*(1-$H$14)*(1-$H$15),0)</f>
        <v>172208</v>
      </c>
      <c r="N45" s="396">
        <f>ROUND(N105*Содержание!$H$8*(1+$H$13)*(1-$H$14)*(1-$H$15),0)</f>
        <v>178525</v>
      </c>
      <c r="O45" s="396">
        <f>ROUND(O105*Содержание!$H$8*(1+$H$13)*(1-$H$14)*(1-$H$15),0)</f>
        <v>177848</v>
      </c>
      <c r="P45" s="396">
        <f>ROUND(P105*Содержание!$H$8*(1+$H$13)*(1-$H$14)*(1-$H$15),0)</f>
        <v>185894</v>
      </c>
      <c r="Q45" s="396">
        <f>ROUND(Q105*Содержание!$H$8*(1+$H$13)*(1-$H$14)*(1-$H$15),0)</f>
        <v>192512</v>
      </c>
      <c r="R45" s="396">
        <f>ROUND(R105*Содержание!$H$8*(1+$H$13)*(1-$H$14)*(1-$H$15),0)</f>
        <v>196498</v>
      </c>
      <c r="S45" s="402">
        <f>ROUND(S105*Содержание!$H$8*(1+$H$13)*(1-$H$14)*(1-$H$15),0)</f>
        <v>204093</v>
      </c>
      <c r="T45" s="402">
        <f>ROUND(T105*Содержание!$H$8*(1+$H$13)*(1-$H$14)*(1-$H$15),0)</f>
        <v>205296</v>
      </c>
      <c r="U45" s="402">
        <f>ROUND(U105*Содержание!$H$8*(1+$H$13)*(1-$H$14)*(1-$H$15),0)</f>
        <v>207928</v>
      </c>
      <c r="V45" s="402">
        <f>ROUND(V105*Содержание!$H$8*(1+$H$13)*(1-$H$14)*(1-$H$15),0)</f>
        <v>213042</v>
      </c>
      <c r="W45" s="402">
        <f>ROUND(W105*Содержание!$H$8*(1+$H$13)*(1-$H$14)*(1-$H$15),0)</f>
        <v>218155</v>
      </c>
      <c r="X45" s="402">
        <f>ROUND(X105*Содержание!$H$8*(1+$H$13)*(1-$H$14)*(1-$H$15),0)</f>
        <v>223494</v>
      </c>
      <c r="Y45" s="402">
        <f>ROUND(Y105*Содержание!$H$8*(1+$H$13)*(1-$H$14)*(1-$H$15),0)</f>
        <v>225826</v>
      </c>
      <c r="Z45" s="402">
        <f>ROUND(Z105*Содержание!$H$8*(1+$H$13)*(1-$H$14)*(1-$H$15),0)</f>
        <v>231315</v>
      </c>
      <c r="AA45" s="402">
        <f>ROUND(AA105*Содержание!$H$8*(1+$H$13)*(1-$H$14)*(1-$H$15),0)</f>
        <v>237256</v>
      </c>
      <c r="AB45" s="402">
        <f>ROUND(AB105*Содержание!$H$8*(1+$H$13)*(1-$H$14)*(1-$H$15),0)</f>
        <v>239813</v>
      </c>
      <c r="AC45" s="402">
        <f>ROUND(AC105*Содержание!$H$8*(1+$H$13)*(1-$H$14)*(1-$H$15),0)</f>
        <v>278691</v>
      </c>
      <c r="AD45" s="402">
        <f>ROUND(AD105*Содержание!$H$8*(1+$H$13)*(1-$H$14)*(1-$H$15),0)</f>
        <v>269366</v>
      </c>
      <c r="AE45" s="402">
        <f>ROUND(AE105*Содержание!$H$8*(1+$H$13)*(1-$H$14)*(1-$H$15),0)</f>
        <v>272074</v>
      </c>
      <c r="AF45" s="402">
        <f>ROUND(AF105*Содержание!$H$8*(1+$H$13)*(1-$H$14)*(1-$H$15),0)</f>
        <v>272074</v>
      </c>
      <c r="AG45" s="402">
        <f>ROUND(AG105*Содержание!$H$8*(1+$H$13)*(1-$H$14)*(1-$H$15),0)</f>
        <v>280797</v>
      </c>
      <c r="AH45" s="402">
        <f>ROUND(AH105*Содержание!$H$8*(1+$H$13)*(1-$H$14)*(1-$H$15),0)</f>
        <v>283654</v>
      </c>
      <c r="AI45" s="402">
        <f>ROUND(AI105*Содержание!$H$8*(1+$H$13)*(1-$H$14)*(1-$H$15),0)</f>
        <v>286437</v>
      </c>
      <c r="AJ45" s="396">
        <f>ROUND(AJ105*Содержание!$H$8*(1+$H$13)*(1-$H$14)*(1-$H$15),0)</f>
        <v>286662</v>
      </c>
      <c r="AK45" s="396">
        <f>ROUND(AK105*Содержание!$H$8*(1+$H$13)*(1-$H$14)*(1-$H$15),0)</f>
        <v>371112</v>
      </c>
      <c r="AL45" s="396">
        <f>ROUND(AL105*Содержание!$H$8*(1+$H$13)*(1-$H$14)*(1-$H$15),0)</f>
        <v>377730</v>
      </c>
      <c r="AM45" s="396">
        <f>ROUND(AM105*Содержание!$H$8*(1+$H$13)*(1-$H$14)*(1-$H$15),0)</f>
        <v>383595</v>
      </c>
      <c r="AN45" s="396">
        <f>ROUND(AN105*Содержание!$H$8*(1+$H$13)*(1-$H$14)*(1-$H$15),0)</f>
        <v>388859</v>
      </c>
      <c r="AO45" s="396">
        <f>ROUND(AO105*Содержание!$H$8*(1+$H$13)*(1-$H$14)*(1-$H$15),0)</f>
        <v>397056</v>
      </c>
      <c r="AP45" s="396">
        <f>ROUND(AP105*Содержание!$H$8*(1+$H$13)*(1-$H$14)*(1-$H$15),0)</f>
        <v>403974</v>
      </c>
      <c r="AQ45" s="396">
        <f>ROUND(AQ105*Содержание!$H$8*(1+$H$13)*(1-$H$14)*(1-$H$15),0)</f>
        <v>406682</v>
      </c>
      <c r="AR45" s="396">
        <f>ROUND(AR105*Содержание!$H$8*(1+$H$13)*(1-$H$14)*(1-$H$15),0)</f>
        <v>404350</v>
      </c>
      <c r="AS45" s="396">
        <f>ROUND(AS105*Содержание!$H$8*(1+$H$13)*(1-$H$14)*(1-$H$15),0)</f>
        <v>406230</v>
      </c>
      <c r="AT45" s="396">
        <f>ROUND(AT105*Содержание!$H$8*(1+$H$13)*(1-$H$14)*(1-$H$15),0)</f>
        <v>414051</v>
      </c>
      <c r="AU45" s="396">
        <f>ROUND(AU105*Содержание!$H$8*(1+$H$13)*(1-$H$14)*(1-$H$15),0)</f>
        <v>428640</v>
      </c>
      <c r="AV45" s="396">
        <f>ROUND(AV105*Содержание!$H$8*(1+$H$13)*(1-$H$14)*(1-$H$15),0)</f>
        <v>432250</v>
      </c>
      <c r="AW45" s="396">
        <f>ROUND(AW105*Содержание!$H$8*(1+$H$13)*(1-$H$14)*(1-$H$15),0)</f>
        <v>436235</v>
      </c>
      <c r="AX45" s="396">
        <f>ROUND(AX105*Содержание!$H$8*(1+$H$13)*(1-$H$14)*(1-$H$15),0)</f>
        <v>442702</v>
      </c>
      <c r="AY45" s="396">
        <f>ROUND(AY105*Содержание!$H$8*(1+$H$13)*(1-$H$14)*(1-$H$15),0)</f>
        <v>446387</v>
      </c>
      <c r="AZ45" s="396">
        <f>ROUND(AZ105*Содержание!$H$8*(1+$H$13)*(1-$H$14)*(1-$H$15),0)</f>
        <v>449997</v>
      </c>
    </row>
    <row r="46" spans="1:52" x14ac:dyDescent="0.25">
      <c r="A46" s="53">
        <v>5335</v>
      </c>
      <c r="B46" s="396">
        <f>ROUND(B106*Содержание!$H$8*(1+$H$13)*(1-$H$14)*(1-$H$15),0)</f>
        <v>113026</v>
      </c>
      <c r="C46" s="396">
        <f>ROUND(C106*Содержание!$H$8*(1+$H$13)*(1-$H$14)*(1-$H$15),0)</f>
        <v>117312</v>
      </c>
      <c r="D46" s="396">
        <f>ROUND(D106*Содержание!$H$8*(1+$H$13)*(1-$H$14)*(1-$H$15),0)</f>
        <v>121598</v>
      </c>
      <c r="E46" s="396">
        <f>ROUND(E106*Содержание!$H$8*(1+$H$13)*(1-$H$14)*(1-$H$15),0)</f>
        <v>126186</v>
      </c>
      <c r="F46" s="396">
        <f>ROUND(F106*Содержание!$H$8*(1+$H$13)*(1-$H$14)*(1-$H$15),0)</f>
        <v>131074</v>
      </c>
      <c r="G46" s="396">
        <f>ROUND(G106*Содержание!$H$8*(1+$H$13)*(1-$H$14)*(1-$H$15),0)</f>
        <v>143707</v>
      </c>
      <c r="H46" s="396">
        <f>ROUND(H106*Содержание!$H$8*(1+$H$13)*(1-$H$14)*(1-$H$15),0)</f>
        <v>148670</v>
      </c>
      <c r="I46" s="396">
        <f>ROUND(I106*Содержание!$H$8*(1+$H$13)*(1-$H$14)*(1-$H$15),0)</f>
        <v>154611</v>
      </c>
      <c r="J46" s="396">
        <f>ROUND(J106*Содержание!$H$8*(1+$H$13)*(1-$H$14)*(1-$H$15),0)</f>
        <v>160477</v>
      </c>
      <c r="K46" s="396">
        <f>ROUND(K106*Содержание!$H$8*(1+$H$13)*(1-$H$14)*(1-$H$15),0)</f>
        <v>161379</v>
      </c>
      <c r="L46" s="396">
        <f>ROUND(L106*Содержание!$H$8*(1+$H$13)*(1-$H$14)*(1-$H$15),0)</f>
        <v>175066</v>
      </c>
      <c r="M46" s="396">
        <f>ROUND(M106*Содержание!$H$8*(1+$H$13)*(1-$H$14)*(1-$H$15),0)</f>
        <v>173637</v>
      </c>
      <c r="N46" s="396">
        <f>ROUND(N106*Содержание!$H$8*(1+$H$13)*(1-$H$14)*(1-$H$15),0)</f>
        <v>180931</v>
      </c>
      <c r="O46" s="396">
        <f>ROUND(O106*Содержание!$H$8*(1+$H$13)*(1-$H$14)*(1-$H$15),0)</f>
        <v>183638</v>
      </c>
      <c r="P46" s="396">
        <f>ROUND(P106*Содержание!$H$8*(1+$H$13)*(1-$H$14)*(1-$H$15),0)</f>
        <v>191234</v>
      </c>
      <c r="Q46" s="396">
        <f>ROUND(Q106*Содержание!$H$8*(1+$H$13)*(1-$H$14)*(1-$H$15),0)</f>
        <v>196046</v>
      </c>
      <c r="R46" s="396">
        <f>ROUND(R106*Содержание!$H$8*(1+$H$13)*(1-$H$14)*(1-$H$15),0)</f>
        <v>199130</v>
      </c>
      <c r="S46" s="402">
        <f>ROUND(S106*Содержание!$H$8*(1+$H$13)*(1-$H$14)*(1-$H$15),0)</f>
        <v>206725</v>
      </c>
      <c r="T46" s="402">
        <f>ROUND(T106*Содержание!$H$8*(1+$H$13)*(1-$H$14)*(1-$H$15),0)</f>
        <v>209582</v>
      </c>
      <c r="U46" s="402">
        <f>ROUND(U106*Содержание!$H$8*(1+$H$13)*(1-$H$14)*(1-$H$15),0)</f>
        <v>212064</v>
      </c>
      <c r="V46" s="402">
        <f>ROUND(V106*Содержание!$H$8*(1+$H$13)*(1-$H$14)*(1-$H$15),0)</f>
        <v>218381</v>
      </c>
      <c r="W46" s="402">
        <f>ROUND(W106*Содержание!$H$8*(1+$H$13)*(1-$H$14)*(1-$H$15),0)</f>
        <v>221163</v>
      </c>
      <c r="X46" s="402">
        <f>ROUND(X106*Содержание!$H$8*(1+$H$13)*(1-$H$14)*(1-$H$15),0)</f>
        <v>226878</v>
      </c>
      <c r="Y46" s="402">
        <f>ROUND(Y106*Содержание!$H$8*(1+$H$13)*(1-$H$14)*(1-$H$15),0)</f>
        <v>228307</v>
      </c>
      <c r="Z46" s="402">
        <f>ROUND(Z106*Содержание!$H$8*(1+$H$13)*(1-$H$14)*(1-$H$15),0)</f>
        <v>236805</v>
      </c>
      <c r="AA46" s="402">
        <f>ROUND(AA106*Содержание!$H$8*(1+$H$13)*(1-$H$14)*(1-$H$15),0)</f>
        <v>239813</v>
      </c>
      <c r="AB46" s="402">
        <f>ROUND(AB106*Содержание!$H$8*(1+$H$13)*(1-$H$14)*(1-$H$15),0)</f>
        <v>242445</v>
      </c>
      <c r="AC46" s="402">
        <f>ROUND(AC106*Содержание!$H$8*(1+$H$13)*(1-$H$14)*(1-$H$15),0)</f>
        <v>281624</v>
      </c>
      <c r="AD46" s="402">
        <f>ROUND(AD106*Содержание!$H$8*(1+$H$13)*(1-$H$14)*(1-$H$15),0)</f>
        <v>272074</v>
      </c>
      <c r="AE46" s="402">
        <f>ROUND(AE106*Содержание!$H$8*(1+$H$13)*(1-$H$14)*(1-$H$15),0)</f>
        <v>274706</v>
      </c>
      <c r="AF46" s="402">
        <f>ROUND(AF106*Содержание!$H$8*(1+$H$13)*(1-$H$14)*(1-$H$15),0)</f>
        <v>278842</v>
      </c>
      <c r="AG46" s="402">
        <f>ROUND(AG106*Содержание!$H$8*(1+$H$13)*(1-$H$14)*(1-$H$15),0)</f>
        <v>284406</v>
      </c>
      <c r="AH46" s="402">
        <f>ROUND(AH106*Содержание!$H$8*(1+$H$13)*(1-$H$14)*(1-$H$15),0)</f>
        <v>286587</v>
      </c>
      <c r="AI46" s="402">
        <f>ROUND(AI106*Содержание!$H$8*(1+$H$13)*(1-$H$14)*(1-$H$15),0)</f>
        <v>293205</v>
      </c>
      <c r="AJ46" s="396">
        <f>ROUND(AJ106*Содержание!$H$8*(1+$H$13)*(1-$H$14)*(1-$H$15),0)</f>
        <v>293280</v>
      </c>
      <c r="AK46" s="396">
        <f>ROUND(AK106*Содержание!$H$8*(1+$H$13)*(1-$H$14)*(1-$H$15),0)</f>
        <v>375398</v>
      </c>
      <c r="AL46" s="396">
        <f>ROUND(AL106*Содержание!$H$8*(1+$H$13)*(1-$H$14)*(1-$H$15),0)</f>
        <v>382918</v>
      </c>
      <c r="AM46" s="396">
        <f>ROUND(AM106*Содержание!$H$8*(1+$H$13)*(1-$H$14)*(1-$H$15),0)</f>
        <v>390739</v>
      </c>
      <c r="AN46" s="396">
        <f>ROUND(AN106*Содержание!$H$8*(1+$H$13)*(1-$H$14)*(1-$H$15),0)</f>
        <v>394048</v>
      </c>
      <c r="AO46" s="396">
        <f>ROUND(AO106*Содержание!$H$8*(1+$H$13)*(1-$H$14)*(1-$H$15),0)</f>
        <v>400139</v>
      </c>
      <c r="AP46" s="396">
        <f>ROUND(AP106*Содержание!$H$8*(1+$H$13)*(1-$H$14)*(1-$H$15),0)</f>
        <v>407283</v>
      </c>
      <c r="AQ46" s="396">
        <f>ROUND(AQ106*Содержание!$H$8*(1+$H$13)*(1-$H$14)*(1-$H$15),0)</f>
        <v>411194</v>
      </c>
      <c r="AR46" s="396">
        <f>ROUND(AR106*Содержание!$H$8*(1+$H$13)*(1-$H$14)*(1-$H$15),0)</f>
        <v>416909</v>
      </c>
      <c r="AS46" s="396">
        <f>ROUND(AS106*Содержание!$H$8*(1+$H$13)*(1-$H$14)*(1-$H$15),0)</f>
        <v>418338</v>
      </c>
      <c r="AT46" s="396">
        <f>ROUND(AT106*Содержание!$H$8*(1+$H$13)*(1-$H$14)*(1-$H$15),0)</f>
        <v>418488</v>
      </c>
      <c r="AU46" s="396">
        <f>ROUND(AU106*Содержание!$H$8*(1+$H$13)*(1-$H$14)*(1-$H$15),0)</f>
        <v>433378</v>
      </c>
      <c r="AV46" s="396">
        <f>ROUND(AV106*Содержание!$H$8*(1+$H$13)*(1-$H$14)*(1-$H$15),0)</f>
        <v>437438</v>
      </c>
      <c r="AW46" s="396">
        <f>ROUND(AW106*Содержание!$H$8*(1+$H$13)*(1-$H$14)*(1-$H$15),0)</f>
        <v>443304</v>
      </c>
      <c r="AX46" s="396">
        <f>ROUND(AX106*Содержание!$H$8*(1+$H$13)*(1-$H$14)*(1-$H$15),0)</f>
        <v>446613</v>
      </c>
      <c r="AY46" s="396">
        <f>ROUND(AY106*Содержание!$H$8*(1+$H$13)*(1-$H$14)*(1-$H$15),0)</f>
        <v>450523</v>
      </c>
      <c r="AZ46" s="396">
        <f>ROUND(AZ106*Содержание!$H$8*(1+$H$13)*(1-$H$14)*(1-$H$15),0)</f>
        <v>455637</v>
      </c>
    </row>
    <row r="47" spans="1:52" x14ac:dyDescent="0.25">
      <c r="A47" s="53">
        <v>5460</v>
      </c>
      <c r="B47" s="396">
        <f>ROUND(B107*Содержание!$H$8*(1+$H$13)*(1-$H$14)*(1-$H$15),0)</f>
        <v>118666</v>
      </c>
      <c r="C47" s="396">
        <f>ROUND(C107*Содержание!$H$8*(1+$H$13)*(1-$H$14)*(1-$H$15),0)</f>
        <v>123178</v>
      </c>
      <c r="D47" s="396">
        <f>ROUND(D107*Содержание!$H$8*(1+$H$13)*(1-$H$14)*(1-$H$15),0)</f>
        <v>127690</v>
      </c>
      <c r="E47" s="396">
        <f>ROUND(E107*Содержание!$H$8*(1+$H$13)*(1-$H$14)*(1-$H$15),0)</f>
        <v>132352</v>
      </c>
      <c r="F47" s="396">
        <f>ROUND(F107*Содержание!$H$8*(1+$H$13)*(1-$H$14)*(1-$H$15),0)</f>
        <v>132427</v>
      </c>
      <c r="G47" s="396">
        <f>ROUND(G107*Содержание!$H$8*(1+$H$13)*(1-$H$14)*(1-$H$15),0)</f>
        <v>145362</v>
      </c>
      <c r="H47" s="396">
        <f>ROUND(H107*Содержание!$H$8*(1+$H$13)*(1-$H$14)*(1-$H$15),0)</f>
        <v>150174</v>
      </c>
      <c r="I47" s="396">
        <f>ROUND(I107*Содержание!$H$8*(1+$H$13)*(1-$H$14)*(1-$H$15),0)</f>
        <v>156115</v>
      </c>
      <c r="J47" s="396">
        <f>ROUND(J107*Содержание!$H$8*(1+$H$13)*(1-$H$14)*(1-$H$15),0)</f>
        <v>162282</v>
      </c>
      <c r="K47" s="396">
        <f>ROUND(K107*Содержание!$H$8*(1+$H$13)*(1-$H$14)*(1-$H$15),0)</f>
        <v>163184</v>
      </c>
      <c r="L47" s="396">
        <f>ROUND(L107*Содержание!$H$8*(1+$H$13)*(1-$H$14)*(1-$H$15),0)</f>
        <v>177397</v>
      </c>
      <c r="M47" s="396">
        <f>ROUND(M107*Содержание!$H$8*(1+$H$13)*(1-$H$14)*(1-$H$15),0)</f>
        <v>176419</v>
      </c>
      <c r="N47" s="396">
        <f>ROUND(N107*Содержание!$H$8*(1+$H$13)*(1-$H$14)*(1-$H$15),0)</f>
        <v>183037</v>
      </c>
      <c r="O47" s="396">
        <f>ROUND(O107*Содержание!$H$8*(1+$H$13)*(1-$H$14)*(1-$H$15),0)</f>
        <v>185594</v>
      </c>
      <c r="P47" s="396">
        <f>ROUND(P107*Содержание!$H$8*(1+$H$13)*(1-$H$14)*(1-$H$15),0)</f>
        <v>193715</v>
      </c>
      <c r="Q47" s="396">
        <f>ROUND(Q107*Содержание!$H$8*(1+$H$13)*(1-$H$14)*(1-$H$15),0)</f>
        <v>198302</v>
      </c>
      <c r="R47" s="396">
        <f>ROUND(R107*Содержание!$H$8*(1+$H$13)*(1-$H$14)*(1-$H$15),0)</f>
        <v>201912</v>
      </c>
      <c r="S47" s="396">
        <f>ROUND(S107*Содержание!$H$8*(1+$H$13)*(1-$H$14)*(1-$H$15),0)</f>
        <v>210184</v>
      </c>
      <c r="T47" s="396">
        <f>ROUND(T107*Содержание!$H$8*(1+$H$13)*(1-$H$14)*(1-$H$15),0)</f>
        <v>211914</v>
      </c>
      <c r="U47" s="396">
        <f>ROUND(U107*Содержание!$H$8*(1+$H$13)*(1-$H$14)*(1-$H$15),0)</f>
        <v>219584</v>
      </c>
      <c r="V47" s="396">
        <f>ROUND(V107*Содержание!$H$8*(1+$H$13)*(1-$H$14)*(1-$H$15),0)</f>
        <v>222366</v>
      </c>
      <c r="W47" s="396">
        <f>ROUND(W107*Содержание!$H$8*(1+$H$13)*(1-$H$14)*(1-$H$15),0)</f>
        <v>224096</v>
      </c>
      <c r="X47" s="396">
        <f>ROUND(X107*Содержание!$H$8*(1+$H$13)*(1-$H$14)*(1-$H$15),0)</f>
        <v>235000</v>
      </c>
      <c r="Y47" s="396">
        <f>ROUND(Y107*Содержание!$H$8*(1+$H$13)*(1-$H$14)*(1-$H$15),0)</f>
        <v>237707</v>
      </c>
      <c r="Z47" s="396">
        <f>ROUND(Z107*Содержание!$H$8*(1+$H$13)*(1-$H$14)*(1-$H$15),0)</f>
        <v>237933</v>
      </c>
      <c r="AA47" s="396">
        <f>ROUND(AA107*Содержание!$H$8*(1+$H$13)*(1-$H$14)*(1-$H$15),0)</f>
        <v>241317</v>
      </c>
      <c r="AB47" s="396">
        <f>ROUND(AB107*Содержание!$H$8*(1+$H$13)*(1-$H$14)*(1-$H$15),0)</f>
        <v>244926</v>
      </c>
      <c r="AC47" s="396">
        <f>ROUND(AC107*Содержание!$H$8*(1+$H$13)*(1-$H$14)*(1-$H$15),0)</f>
        <v>286512</v>
      </c>
      <c r="AD47" s="396">
        <f>ROUND(AD107*Содержание!$H$8*(1+$H$13)*(1-$H$14)*(1-$H$15),0)</f>
        <v>289670</v>
      </c>
      <c r="AE47" s="396">
        <f>ROUND(AE107*Содержание!$H$8*(1+$H$13)*(1-$H$14)*(1-$H$15),0)</f>
        <v>292152</v>
      </c>
      <c r="AF47" s="396">
        <f>ROUND(AF107*Содержание!$H$8*(1+$H$13)*(1-$H$14)*(1-$H$15),0)</f>
        <v>294709</v>
      </c>
      <c r="AG47" s="396">
        <f>ROUND(AG107*Содержание!$H$8*(1+$H$13)*(1-$H$14)*(1-$H$15),0)</f>
        <v>300574</v>
      </c>
      <c r="AH47" s="396">
        <f>ROUND(AH107*Содержание!$H$8*(1+$H$13)*(1-$H$14)*(1-$H$15),0)</f>
        <v>304184</v>
      </c>
      <c r="AI47" s="396">
        <f>ROUND(AI107*Содержание!$H$8*(1+$H$13)*(1-$H$14)*(1-$H$15),0)</f>
        <v>310877</v>
      </c>
      <c r="AJ47" s="396">
        <f>ROUND(AJ107*Содержание!$H$8*(1+$H$13)*(1-$H$14)*(1-$H$15),0)</f>
        <v>315915</v>
      </c>
      <c r="AK47" s="396">
        <f>ROUND(AK107*Содержание!$H$8*(1+$H$13)*(1-$H$14)*(1-$H$15),0)</f>
        <v>389762</v>
      </c>
      <c r="AL47" s="396">
        <f>ROUND(AL107*Содержание!$H$8*(1+$H$13)*(1-$H$14)*(1-$H$15),0)</f>
        <v>393070</v>
      </c>
      <c r="AM47" s="396">
        <f>ROUND(AM107*Содержание!$H$8*(1+$H$13)*(1-$H$14)*(1-$H$15),0)</f>
        <v>394950</v>
      </c>
      <c r="AN47" s="396">
        <f>ROUND(AN107*Содержание!$H$8*(1+$H$13)*(1-$H$14)*(1-$H$15),0)</f>
        <v>402170</v>
      </c>
      <c r="AO47" s="396">
        <f>ROUND(AO107*Содержание!$H$8*(1+$H$13)*(1-$H$14)*(1-$H$15),0)</f>
        <v>408186</v>
      </c>
      <c r="AP47" s="396">
        <f>ROUND(AP107*Содержание!$H$8*(1+$H$13)*(1-$H$14)*(1-$H$15),0)</f>
        <v>411570</v>
      </c>
      <c r="AQ47" s="396">
        <f>ROUND(AQ107*Содержание!$H$8*(1+$H$13)*(1-$H$14)*(1-$H$15),0)</f>
        <v>421571</v>
      </c>
      <c r="AR47" s="396">
        <f>ROUND(AR107*Содержание!$H$8*(1+$H$13)*(1-$H$14)*(1-$H$15),0)</f>
        <v>421195</v>
      </c>
      <c r="AS47" s="396">
        <f>ROUND(AS107*Содержание!$H$8*(1+$H$13)*(1-$H$14)*(1-$H$15),0)</f>
        <v>423451</v>
      </c>
      <c r="AT47" s="396">
        <f>ROUND(AT107*Содержание!$H$8*(1+$H$13)*(1-$H$14)*(1-$H$15),0)</f>
        <v>433678</v>
      </c>
      <c r="AU47" s="396">
        <f>ROUND(AU107*Содержание!$H$8*(1+$H$13)*(1-$H$14)*(1-$H$15),0)</f>
        <v>437438</v>
      </c>
      <c r="AV47" s="396">
        <f>ROUND(AV107*Содержание!$H$8*(1+$H$13)*(1-$H$14)*(1-$H$15),0)</f>
        <v>444432</v>
      </c>
      <c r="AW47" s="396">
        <f>ROUND(AW107*Содержание!$H$8*(1+$H$13)*(1-$H$14)*(1-$H$15),0)</f>
        <v>447741</v>
      </c>
      <c r="AX47" s="396">
        <f>ROUND(AX107*Содержание!$H$8*(1+$H$13)*(1-$H$14)*(1-$H$15),0)</f>
        <v>451501</v>
      </c>
      <c r="AY47" s="396">
        <f>ROUND(AY107*Содержание!$H$8*(1+$H$13)*(1-$H$14)*(1-$H$15),0)</f>
        <v>455035</v>
      </c>
      <c r="AZ47" s="396">
        <f>ROUND(AZ107*Содержание!$H$8*(1+$H$13)*(1-$H$14)*(1-$H$15),0)</f>
        <v>460374</v>
      </c>
    </row>
    <row r="48" spans="1:52" x14ac:dyDescent="0.25">
      <c r="A48" s="53">
        <v>5585</v>
      </c>
      <c r="B48" s="396">
        <f>ROUND(B108*Содержание!$H$8*(1+$H$13)*(1-$H$14)*(1-$H$15),0)</f>
        <v>121674</v>
      </c>
      <c r="C48" s="396">
        <f>ROUND(C108*Содержание!$H$8*(1+$H$13)*(1-$H$14)*(1-$H$15),0)</f>
        <v>125960</v>
      </c>
      <c r="D48" s="396">
        <f>ROUND(D108*Содержание!$H$8*(1+$H$13)*(1-$H$14)*(1-$H$15),0)</f>
        <v>130322</v>
      </c>
      <c r="E48" s="396">
        <f>ROUND(E108*Содержание!$H$8*(1+$H$13)*(1-$H$14)*(1-$H$15),0)</f>
        <v>134984</v>
      </c>
      <c r="F48" s="396">
        <f>ROUND(F108*Содержание!$H$8*(1+$H$13)*(1-$H$14)*(1-$H$15),0)</f>
        <v>140549</v>
      </c>
      <c r="G48" s="396">
        <f>ROUND(G108*Содержание!$H$8*(1+$H$13)*(1-$H$14)*(1-$H$15),0)</f>
        <v>149949</v>
      </c>
      <c r="H48" s="396">
        <f>ROUND(H108*Содержание!$H$8*(1+$H$13)*(1-$H$14)*(1-$H$15),0)</f>
        <v>156491</v>
      </c>
      <c r="I48" s="396">
        <f>ROUND(I108*Содержание!$H$8*(1+$H$13)*(1-$H$14)*(1-$H$15),0)</f>
        <v>162507</v>
      </c>
      <c r="J48" s="396">
        <f>ROUND(J108*Содержание!$H$8*(1+$H$13)*(1-$H$14)*(1-$H$15),0)</f>
        <v>168749</v>
      </c>
      <c r="K48" s="396">
        <f>ROUND(K108*Содержание!$H$8*(1+$H$13)*(1-$H$14)*(1-$H$15),0)</f>
        <v>170178</v>
      </c>
      <c r="L48" s="396">
        <f>ROUND(L108*Содержание!$H$8*(1+$H$13)*(1-$H$14)*(1-$H$15),0)</f>
        <v>180706</v>
      </c>
      <c r="M48" s="396">
        <f>ROUND(M108*Содержание!$H$8*(1+$H$13)*(1-$H$14)*(1-$H$15),0)</f>
        <v>179202</v>
      </c>
      <c r="N48" s="396">
        <f>ROUND(N108*Содержание!$H$8*(1+$H$13)*(1-$H$14)*(1-$H$15),0)</f>
        <v>188827</v>
      </c>
      <c r="O48" s="396">
        <f>ROUND(O108*Содержание!$H$8*(1+$H$13)*(1-$H$14)*(1-$H$15),0)</f>
        <v>189805</v>
      </c>
      <c r="P48" s="396">
        <f>ROUND(P108*Содержание!$H$8*(1+$H$13)*(1-$H$14)*(1-$H$15),0)</f>
        <v>197099</v>
      </c>
      <c r="Q48" s="396">
        <f>ROUND(Q108*Содержание!$H$8*(1+$H$13)*(1-$H$14)*(1-$H$15),0)</f>
        <v>202664</v>
      </c>
      <c r="R48" s="396">
        <f>ROUND(R108*Содержание!$H$8*(1+$H$13)*(1-$H$14)*(1-$H$15),0)</f>
        <v>208154</v>
      </c>
      <c r="S48" s="396">
        <f>ROUND(S108*Содержание!$H$8*(1+$H$13)*(1-$H$14)*(1-$H$15),0)</f>
        <v>212816</v>
      </c>
      <c r="T48" s="396">
        <f>ROUND(T108*Содержание!$H$8*(1+$H$13)*(1-$H$14)*(1-$H$15),0)</f>
        <v>217930</v>
      </c>
      <c r="U48" s="396">
        <f>ROUND(U108*Содержание!$H$8*(1+$H$13)*(1-$H$14)*(1-$H$15),0)</f>
        <v>220862</v>
      </c>
      <c r="V48" s="396">
        <f>ROUND(V108*Содержание!$H$8*(1+$H$13)*(1-$H$14)*(1-$H$15),0)</f>
        <v>223946</v>
      </c>
      <c r="W48" s="396">
        <f>ROUND(W108*Содержание!$H$8*(1+$H$13)*(1-$H$14)*(1-$H$15),0)</f>
        <v>230563</v>
      </c>
      <c r="X48" s="396">
        <f>ROUND(X108*Содержание!$H$8*(1+$H$13)*(1-$H$14)*(1-$H$15),0)</f>
        <v>235978</v>
      </c>
      <c r="Y48" s="396">
        <f>ROUND(Y108*Содержание!$H$8*(1+$H$13)*(1-$H$14)*(1-$H$15),0)</f>
        <v>241843</v>
      </c>
      <c r="Z48" s="396">
        <f>ROUND(Z108*Содержание!$H$8*(1+$H$13)*(1-$H$14)*(1-$H$15),0)</f>
        <v>240189</v>
      </c>
      <c r="AA48" s="396">
        <f>ROUND(AA108*Содержание!$H$8*(1+$H$13)*(1-$H$14)*(1-$H$15),0)</f>
        <v>243874</v>
      </c>
      <c r="AB48" s="396">
        <f>ROUND(AB108*Содержание!$H$8*(1+$H$13)*(1-$H$14)*(1-$H$15),0)</f>
        <v>247784</v>
      </c>
      <c r="AC48" s="396">
        <f>ROUND(AC108*Содержание!$H$8*(1+$H$13)*(1-$H$14)*(1-$H$15),0)</f>
        <v>283579</v>
      </c>
      <c r="AD48" s="396">
        <f>ROUND(AD108*Содержание!$H$8*(1+$H$13)*(1-$H$14)*(1-$H$15),0)</f>
        <v>286662</v>
      </c>
      <c r="AE48" s="396">
        <f>ROUND(AE108*Содержание!$H$8*(1+$H$13)*(1-$H$14)*(1-$H$15),0)</f>
        <v>289219</v>
      </c>
      <c r="AF48" s="396">
        <f>ROUND(AF108*Содержание!$H$8*(1+$H$13)*(1-$H$14)*(1-$H$15),0)</f>
        <v>291550</v>
      </c>
      <c r="AG48" s="396">
        <f>ROUND(AG108*Содержание!$H$8*(1+$H$13)*(1-$H$14)*(1-$H$15),0)</f>
        <v>297942</v>
      </c>
      <c r="AH48" s="396">
        <f>ROUND(AH108*Содержание!$H$8*(1+$H$13)*(1-$H$14)*(1-$H$15),0)</f>
        <v>301552</v>
      </c>
      <c r="AI48" s="396">
        <f>ROUND(AI108*Содержание!$H$8*(1+$H$13)*(1-$H$14)*(1-$H$15),0)</f>
        <v>306515</v>
      </c>
      <c r="AJ48" s="396">
        <f>ROUND(AJ108*Содержание!$H$8*(1+$H$13)*(1-$H$14)*(1-$H$15),0)</f>
        <v>314035</v>
      </c>
      <c r="AK48" s="396">
        <f>ROUND(AK108*Содержание!$H$8*(1+$H$13)*(1-$H$14)*(1-$H$15),0)</f>
        <v>392168</v>
      </c>
      <c r="AL48" s="396">
        <f>ROUND(AL108*Содержание!$H$8*(1+$H$13)*(1-$H$14)*(1-$H$15),0)</f>
        <v>397056</v>
      </c>
      <c r="AM48" s="396">
        <f>ROUND(AM108*Содержание!$H$8*(1+$H$13)*(1-$H$14)*(1-$H$15),0)</f>
        <v>405478</v>
      </c>
      <c r="AN48" s="396">
        <f>ROUND(AN108*Содержание!$H$8*(1+$H$13)*(1-$H$14)*(1-$H$15),0)</f>
        <v>406907</v>
      </c>
      <c r="AO48" s="396">
        <f>ROUND(AO108*Содержание!$H$8*(1+$H$13)*(1-$H$14)*(1-$H$15),0)</f>
        <v>412246</v>
      </c>
      <c r="AP48" s="396">
        <f>ROUND(AP108*Содержание!$H$8*(1+$H$13)*(1-$H$14)*(1-$H$15),0)</f>
        <v>418112</v>
      </c>
      <c r="AQ48" s="396">
        <f>ROUND(AQ108*Содержание!$H$8*(1+$H$13)*(1-$H$14)*(1-$H$15),0)</f>
        <v>425782</v>
      </c>
      <c r="AR48" s="396">
        <f>ROUND(AR108*Содержание!$H$8*(1+$H$13)*(1-$H$14)*(1-$H$15),0)</f>
        <v>431347</v>
      </c>
      <c r="AS48" s="396">
        <f>ROUND(AS108*Содержание!$H$8*(1+$H$13)*(1-$H$14)*(1-$H$15),0)</f>
        <v>434280</v>
      </c>
      <c r="AT48" s="396">
        <f>ROUND(AT108*Содержание!$H$8*(1+$H$13)*(1-$H$14)*(1-$H$15),0)</f>
        <v>438792</v>
      </c>
      <c r="AU48" s="396">
        <f>ROUND(AU108*Содержание!$H$8*(1+$H$13)*(1-$H$14)*(1-$H$15),0)</f>
        <v>445485</v>
      </c>
      <c r="AV48" s="396">
        <f>ROUND(AV108*Содержание!$H$8*(1+$H$13)*(1-$H$14)*(1-$H$15),0)</f>
        <v>446162</v>
      </c>
      <c r="AW48" s="396">
        <f>ROUND(AW108*Содержание!$H$8*(1+$H$13)*(1-$H$14)*(1-$H$15),0)</f>
        <v>449997</v>
      </c>
      <c r="AX48" s="396">
        <f>ROUND(AX108*Содержание!$H$8*(1+$H$13)*(1-$H$14)*(1-$H$15),0)</f>
        <v>459021</v>
      </c>
      <c r="AY48" s="396">
        <f>ROUND(AY108*Содержание!$H$8*(1+$H$13)*(1-$H$14)*(1-$H$15),0)</f>
        <v>463307</v>
      </c>
      <c r="AZ48" s="396">
        <f>ROUND(AZ108*Содержание!$H$8*(1+$H$13)*(1-$H$14)*(1-$H$15),0)</f>
        <v>467067</v>
      </c>
    </row>
    <row r="49" spans="1:52" x14ac:dyDescent="0.25">
      <c r="A49" s="53">
        <v>5710</v>
      </c>
      <c r="B49" s="396">
        <f>ROUND(B109*Содержание!$H$8*(1+$H$13)*(1-$H$14)*(1-$H$15),0)</f>
        <v>126261</v>
      </c>
      <c r="C49" s="396">
        <f>ROUND(C109*Содержание!$H$8*(1+$H$13)*(1-$H$14)*(1-$H$15),0)</f>
        <v>130773</v>
      </c>
      <c r="D49" s="396">
        <f>ROUND(D109*Содержание!$H$8*(1+$H$13)*(1-$H$14)*(1-$H$15),0)</f>
        <v>135210</v>
      </c>
      <c r="E49" s="396">
        <f>ROUND(E109*Содержание!$H$8*(1+$H$13)*(1-$H$14)*(1-$H$15),0)</f>
        <v>139947</v>
      </c>
      <c r="F49" s="396">
        <f>ROUND(F109*Содержание!$H$8*(1+$H$13)*(1-$H$14)*(1-$H$15),0)</f>
        <v>145211</v>
      </c>
      <c r="G49" s="396">
        <f>ROUND(G109*Содержание!$H$8*(1+$H$13)*(1-$H$14)*(1-$H$15),0)</f>
        <v>155062</v>
      </c>
      <c r="H49" s="396">
        <f>ROUND(H109*Содержание!$H$8*(1+$H$13)*(1-$H$14)*(1-$H$15),0)</f>
        <v>160552</v>
      </c>
      <c r="I49" s="396">
        <f>ROUND(I109*Содержание!$H$8*(1+$H$13)*(1-$H$14)*(1-$H$15),0)</f>
        <v>167019</v>
      </c>
      <c r="J49" s="396">
        <f>ROUND(J109*Содержание!$H$8*(1+$H$13)*(1-$H$14)*(1-$H$15),0)</f>
        <v>173562</v>
      </c>
      <c r="K49" s="396">
        <f>ROUND(K109*Содержание!$H$8*(1+$H$13)*(1-$H$14)*(1-$H$15),0)</f>
        <v>175366</v>
      </c>
      <c r="L49" s="396">
        <f>ROUND(L109*Содержание!$H$8*(1+$H$13)*(1-$H$14)*(1-$H$15),0)</f>
        <v>187699</v>
      </c>
      <c r="M49" s="396">
        <f>ROUND(M109*Содержание!$H$8*(1+$H$13)*(1-$H$14)*(1-$H$15),0)</f>
        <v>191760</v>
      </c>
      <c r="N49" s="396">
        <f>ROUND(N109*Содержание!$H$8*(1+$H$13)*(1-$H$14)*(1-$H$15),0)</f>
        <v>195520</v>
      </c>
      <c r="O49" s="396">
        <f>ROUND(O109*Содержание!$H$8*(1+$H$13)*(1-$H$14)*(1-$H$15),0)</f>
        <v>195971</v>
      </c>
      <c r="P49" s="396">
        <f>ROUND(P109*Содержание!$H$8*(1+$H$13)*(1-$H$14)*(1-$H$15),0)</f>
        <v>205973</v>
      </c>
      <c r="Q49" s="396">
        <f>ROUND(Q109*Содержание!$H$8*(1+$H$13)*(1-$H$14)*(1-$H$15),0)</f>
        <v>212365</v>
      </c>
      <c r="R49" s="396">
        <f>ROUND(R109*Содержание!$H$8*(1+$H$13)*(1-$H$14)*(1-$H$15),0)</f>
        <v>215448</v>
      </c>
      <c r="S49" s="396">
        <f>ROUND(S109*Содержание!$H$8*(1+$H$13)*(1-$H$14)*(1-$H$15),0)</f>
        <v>223344</v>
      </c>
      <c r="T49" s="396">
        <f>ROUND(T109*Содержание!$H$8*(1+$H$13)*(1-$H$14)*(1-$H$15),0)</f>
        <v>226126</v>
      </c>
      <c r="U49" s="396">
        <f>ROUND(U109*Содержание!$H$8*(1+$H$13)*(1-$H$14)*(1-$H$15),0)</f>
        <v>229661</v>
      </c>
      <c r="V49" s="396">
        <f>ROUND(V109*Содержание!$H$8*(1+$H$13)*(1-$H$14)*(1-$H$15),0)</f>
        <v>235978</v>
      </c>
      <c r="W49" s="396">
        <f>ROUND(W109*Содержание!$H$8*(1+$H$13)*(1-$H$14)*(1-$H$15),0)</f>
        <v>242821</v>
      </c>
      <c r="X49" s="396">
        <f>ROUND(X109*Содержание!$H$8*(1+$H$13)*(1-$H$14)*(1-$H$15),0)</f>
        <v>245378</v>
      </c>
      <c r="Y49" s="396">
        <f>ROUND(Y109*Содержание!$H$8*(1+$H$13)*(1-$H$14)*(1-$H$15),0)</f>
        <v>248611</v>
      </c>
      <c r="Z49" s="396">
        <f>ROUND(Z109*Содержание!$H$8*(1+$H$13)*(1-$H$14)*(1-$H$15),0)</f>
        <v>254702</v>
      </c>
      <c r="AA49" s="396">
        <f>ROUND(AA109*Содержание!$H$8*(1+$H$13)*(1-$H$14)*(1-$H$15),0)</f>
        <v>255981</v>
      </c>
      <c r="AB49" s="396">
        <f>ROUND(AB109*Содержание!$H$8*(1+$H$13)*(1-$H$14)*(1-$H$15),0)</f>
        <v>258838</v>
      </c>
      <c r="AC49" s="396">
        <f>ROUND(AC109*Содержание!$H$8*(1+$H$13)*(1-$H$14)*(1-$H$15),0)</f>
        <v>290874</v>
      </c>
      <c r="AD49" s="396">
        <f>ROUND(AD109*Содержание!$H$8*(1+$H$13)*(1-$H$14)*(1-$H$15),0)</f>
        <v>292829</v>
      </c>
      <c r="AE49" s="396">
        <f>ROUND(AE109*Содержание!$H$8*(1+$H$13)*(1-$H$14)*(1-$H$15),0)</f>
        <v>301101</v>
      </c>
      <c r="AF49" s="396">
        <f>ROUND(AF109*Содержание!$H$8*(1+$H$13)*(1-$H$14)*(1-$H$15),0)</f>
        <v>307869</v>
      </c>
      <c r="AG49" s="396">
        <f>ROUND(AG109*Содержание!$H$8*(1+$H$13)*(1-$H$14)*(1-$H$15),0)</f>
        <v>311403</v>
      </c>
      <c r="AH49" s="396">
        <f>ROUND(AH109*Содержание!$H$8*(1+$H$13)*(1-$H$14)*(1-$H$15),0)</f>
        <v>314712</v>
      </c>
      <c r="AI49" s="396">
        <f>ROUND(AI109*Содержание!$H$8*(1+$H$13)*(1-$H$14)*(1-$H$15),0)</f>
        <v>322458</v>
      </c>
      <c r="AJ49" s="396">
        <f>ROUND(AJ109*Содержание!$H$8*(1+$H$13)*(1-$H$14)*(1-$H$15),0)</f>
        <v>329075</v>
      </c>
      <c r="AK49" s="396">
        <f>ROUND(AK109*Содержание!$H$8*(1+$H$13)*(1-$H$14)*(1-$H$15),0)</f>
        <v>406080</v>
      </c>
      <c r="AL49" s="396">
        <f>ROUND(AL109*Содержание!$H$8*(1+$H$13)*(1-$H$14)*(1-$H$15),0)</f>
        <v>409990</v>
      </c>
      <c r="AM49" s="396">
        <f>ROUND(AM109*Содержание!$H$8*(1+$H$13)*(1-$H$14)*(1-$H$15),0)</f>
        <v>420368</v>
      </c>
      <c r="AN49" s="396">
        <f>ROUND(AN109*Содержание!$H$8*(1+$H$13)*(1-$H$14)*(1-$H$15),0)</f>
        <v>423301</v>
      </c>
      <c r="AO49" s="396">
        <f>ROUND(AO109*Содержание!$H$8*(1+$H$13)*(1-$H$14)*(1-$H$15),0)</f>
        <v>429768</v>
      </c>
      <c r="AP49" s="396">
        <f>ROUND(AP109*Содержание!$H$8*(1+$H$13)*(1-$H$14)*(1-$H$15),0)</f>
        <v>443755</v>
      </c>
      <c r="AQ49" s="396">
        <f>ROUND(AQ109*Содержание!$H$8*(1+$H$13)*(1-$H$14)*(1-$H$15),0)</f>
        <v>445936</v>
      </c>
      <c r="AR49" s="396">
        <f>ROUND(AR109*Содержание!$H$8*(1+$H$13)*(1-$H$14)*(1-$H$15),0)</f>
        <v>445936</v>
      </c>
      <c r="AS49" s="396">
        <f>ROUND(AS109*Содержание!$H$8*(1+$H$13)*(1-$H$14)*(1-$H$15),0)</f>
        <v>450824</v>
      </c>
      <c r="AT49" s="396">
        <f>ROUND(AT109*Содержание!$H$8*(1+$H$13)*(1-$H$14)*(1-$H$15),0)</f>
        <v>455637</v>
      </c>
      <c r="AU49" s="396">
        <f>ROUND(AU109*Содержание!$H$8*(1+$H$13)*(1-$H$14)*(1-$H$15),0)</f>
        <v>459246</v>
      </c>
      <c r="AV49" s="396">
        <f>ROUND(AV109*Содержание!$H$8*(1+$H$13)*(1-$H$14)*(1-$H$15),0)</f>
        <v>467970</v>
      </c>
      <c r="AW49" s="396">
        <f>ROUND(AW109*Содержание!$H$8*(1+$H$13)*(1-$H$14)*(1-$H$15),0)</f>
        <v>479400</v>
      </c>
      <c r="AX49" s="396">
        <f>ROUND(AX109*Содержание!$H$8*(1+$H$13)*(1-$H$14)*(1-$H$15),0)</f>
        <v>483461</v>
      </c>
      <c r="AY49" s="396">
        <f>ROUND(AY109*Содержание!$H$8*(1+$H$13)*(1-$H$14)*(1-$H$15),0)</f>
        <v>487296</v>
      </c>
      <c r="AZ49" s="396">
        <f>ROUND(AZ109*Содержание!$H$8*(1+$H$13)*(1-$H$14)*(1-$H$15),0)</f>
        <v>501659</v>
      </c>
    </row>
    <row r="50" spans="1:52" x14ac:dyDescent="0.25">
      <c r="A50" s="53">
        <v>5835</v>
      </c>
      <c r="B50" s="396">
        <f>ROUND(B110*Содержание!$H$8*(1+$H$13)*(1-$H$14)*(1-$H$15),0)</f>
        <v>129269</v>
      </c>
      <c r="C50" s="396">
        <f>ROUND(C110*Содержание!$H$8*(1+$H$13)*(1-$H$14)*(1-$H$15),0)</f>
        <v>133405</v>
      </c>
      <c r="D50" s="396">
        <f>ROUND(D110*Содержание!$H$8*(1+$H$13)*(1-$H$14)*(1-$H$15),0)</f>
        <v>137917</v>
      </c>
      <c r="E50" s="396">
        <f>ROUND(E110*Содержание!$H$8*(1+$H$13)*(1-$H$14)*(1-$H$15),0)</f>
        <v>142354</v>
      </c>
      <c r="F50" s="396">
        <f>ROUND(F110*Содержание!$H$8*(1+$H$13)*(1-$H$14)*(1-$H$15),0)</f>
        <v>146640</v>
      </c>
      <c r="G50" s="396">
        <f>ROUND(G110*Содержание!$H$8*(1+$H$13)*(1-$H$14)*(1-$H$15),0)</f>
        <v>156491</v>
      </c>
      <c r="H50" s="396">
        <f>ROUND(H110*Содержание!$H$8*(1+$H$13)*(1-$H$14)*(1-$H$15),0)</f>
        <v>162206</v>
      </c>
      <c r="I50" s="396">
        <f>ROUND(I110*Содержание!$H$8*(1+$H$13)*(1-$H$14)*(1-$H$15),0)</f>
        <v>171306</v>
      </c>
      <c r="J50" s="396">
        <f>ROUND(J110*Содержание!$H$8*(1+$H$13)*(1-$H$14)*(1-$H$15),0)</f>
        <v>176570</v>
      </c>
      <c r="K50" s="396">
        <f>ROUND(K110*Содержание!$H$8*(1+$H$13)*(1-$H$14)*(1-$H$15),0)</f>
        <v>178299</v>
      </c>
      <c r="L50" s="396">
        <f>ROUND(L110*Содержание!$H$8*(1+$H$13)*(1-$H$14)*(1-$H$15),0)</f>
        <v>189278</v>
      </c>
      <c r="M50" s="396">
        <f>ROUND(M110*Содержание!$H$8*(1+$H$13)*(1-$H$14)*(1-$H$15),0)</f>
        <v>193490</v>
      </c>
      <c r="N50" s="396">
        <f>ROUND(N110*Содержание!$H$8*(1+$H$13)*(1-$H$14)*(1-$H$15),0)</f>
        <v>197400</v>
      </c>
      <c r="O50" s="396">
        <f>ROUND(O110*Содержание!$H$8*(1+$H$13)*(1-$H$14)*(1-$H$15),0)</f>
        <v>200483</v>
      </c>
      <c r="P50" s="396">
        <f>ROUND(P110*Содержание!$H$8*(1+$H$13)*(1-$H$14)*(1-$H$15),0)</f>
        <v>207928</v>
      </c>
      <c r="Q50" s="396">
        <f>ROUND(Q110*Содержание!$H$8*(1+$H$13)*(1-$H$14)*(1-$H$15),0)</f>
        <v>214696</v>
      </c>
      <c r="R50" s="396">
        <f>ROUND(R110*Содержание!$H$8*(1+$H$13)*(1-$H$14)*(1-$H$15),0)</f>
        <v>220110</v>
      </c>
      <c r="S50" s="396">
        <f>ROUND(S110*Содержание!$H$8*(1+$H$13)*(1-$H$14)*(1-$H$15),0)</f>
        <v>225525</v>
      </c>
      <c r="T50" s="396">
        <f>ROUND(T110*Содержание!$H$8*(1+$H$13)*(1-$H$14)*(1-$H$15),0)</f>
        <v>228232</v>
      </c>
      <c r="U50" s="396">
        <f>ROUND(U110*Содержание!$H$8*(1+$H$13)*(1-$H$14)*(1-$H$15),0)</f>
        <v>233346</v>
      </c>
      <c r="V50" s="396">
        <f>ROUND(V110*Содержание!$H$8*(1+$H$13)*(1-$H$14)*(1-$H$15),0)</f>
        <v>238610</v>
      </c>
      <c r="W50" s="396">
        <f>ROUND(W110*Содержание!$H$8*(1+$H$13)*(1-$H$14)*(1-$H$15),0)</f>
        <v>245227</v>
      </c>
      <c r="X50" s="396">
        <f>ROUND(X110*Содержание!$H$8*(1+$H$13)*(1-$H$14)*(1-$H$15),0)</f>
        <v>247934</v>
      </c>
      <c r="Y50" s="396">
        <f>ROUND(Y110*Содержание!$H$8*(1+$H$13)*(1-$H$14)*(1-$H$15),0)</f>
        <v>251168</v>
      </c>
      <c r="Z50" s="396">
        <f>ROUND(Z110*Содержание!$H$8*(1+$H$13)*(1-$H$14)*(1-$H$15),0)</f>
        <v>256357</v>
      </c>
      <c r="AA50" s="396">
        <f>ROUND(AA110*Содержание!$H$8*(1+$H$13)*(1-$H$14)*(1-$H$15),0)</f>
        <v>258613</v>
      </c>
      <c r="AB50" s="396">
        <f>ROUND(AB110*Содержание!$H$8*(1+$H$13)*(1-$H$14)*(1-$H$15),0)</f>
        <v>262222</v>
      </c>
      <c r="AC50" s="396">
        <f>ROUND(AC110*Содержание!$H$8*(1+$H$13)*(1-$H$14)*(1-$H$15),0)</f>
        <v>294258</v>
      </c>
      <c r="AD50" s="396">
        <f>ROUND(AD110*Содержание!$H$8*(1+$H$13)*(1-$H$14)*(1-$H$15),0)</f>
        <v>302530</v>
      </c>
      <c r="AE50" s="396">
        <f>ROUND(AE110*Содержание!$H$8*(1+$H$13)*(1-$H$14)*(1-$H$15),0)</f>
        <v>305462</v>
      </c>
      <c r="AF50" s="396">
        <f>ROUND(AF110*Содержание!$H$8*(1+$H$13)*(1-$H$14)*(1-$H$15),0)</f>
        <v>313810</v>
      </c>
      <c r="AG50" s="396">
        <f>ROUND(AG110*Содержание!$H$8*(1+$H$13)*(1-$H$14)*(1-$H$15),0)</f>
        <v>321029</v>
      </c>
      <c r="AH50" s="396">
        <f>ROUND(AH110*Содержание!$H$8*(1+$H$13)*(1-$H$14)*(1-$H$15),0)</f>
        <v>324338</v>
      </c>
      <c r="AI50" s="396">
        <f>ROUND(AI110*Содержание!$H$8*(1+$H$13)*(1-$H$14)*(1-$H$15),0)</f>
        <v>333662</v>
      </c>
      <c r="AJ50" s="396">
        <f>ROUND(AJ110*Содержание!$H$8*(1+$H$13)*(1-$H$14)*(1-$H$15),0)</f>
        <v>335317</v>
      </c>
      <c r="AK50" s="396">
        <f>ROUND(AK110*Содержание!$H$8*(1+$H$13)*(1-$H$14)*(1-$H$15),0)</f>
        <v>414578</v>
      </c>
      <c r="AL50" s="396">
        <f>ROUND(AL110*Содержание!$H$8*(1+$H$13)*(1-$H$14)*(1-$H$15),0)</f>
        <v>417661</v>
      </c>
      <c r="AM50" s="396">
        <f>ROUND(AM110*Содержание!$H$8*(1+$H$13)*(1-$H$14)*(1-$H$15),0)</f>
        <v>424278</v>
      </c>
      <c r="AN50" s="396">
        <f>ROUND(AN110*Содержание!$H$8*(1+$H$13)*(1-$H$14)*(1-$H$15),0)</f>
        <v>434054</v>
      </c>
      <c r="AO50" s="396">
        <f>ROUND(AO110*Содержание!$H$8*(1+$H$13)*(1-$H$14)*(1-$H$15),0)</f>
        <v>437965</v>
      </c>
      <c r="AP50" s="396">
        <f>ROUND(AP110*Содержание!$H$8*(1+$H$13)*(1-$H$14)*(1-$H$15),0)</f>
        <v>451501</v>
      </c>
      <c r="AQ50" s="396">
        <f>ROUND(AQ110*Содержание!$H$8*(1+$H$13)*(1-$H$14)*(1-$H$15),0)</f>
        <v>453982</v>
      </c>
      <c r="AR50" s="396">
        <f>ROUND(AR110*Содержание!$H$8*(1+$H$13)*(1-$H$14)*(1-$H$15),0)</f>
        <v>452102</v>
      </c>
      <c r="AS50" s="396">
        <f>ROUND(AS110*Содержание!$H$8*(1+$H$13)*(1-$H$14)*(1-$H$15),0)</f>
        <v>457366</v>
      </c>
      <c r="AT50" s="396">
        <f>ROUND(AT110*Содержание!$H$8*(1+$H$13)*(1-$H$14)*(1-$H$15),0)</f>
        <v>460750</v>
      </c>
      <c r="AU50" s="396">
        <f>ROUND(AU110*Содержание!$H$8*(1+$H$13)*(1-$H$14)*(1-$H$15),0)</f>
        <v>463533</v>
      </c>
      <c r="AV50" s="396">
        <f>ROUND(AV110*Содержание!$H$8*(1+$H$13)*(1-$H$14)*(1-$H$15),0)</f>
        <v>480904</v>
      </c>
      <c r="AW50" s="396">
        <f>ROUND(AW110*Содержание!$H$8*(1+$H$13)*(1-$H$14)*(1-$H$15),0)</f>
        <v>495418</v>
      </c>
      <c r="AX50" s="396">
        <f>ROUND(AX110*Содержание!$H$8*(1+$H$13)*(1-$H$14)*(1-$H$15),0)</f>
        <v>498200</v>
      </c>
      <c r="AY50" s="396">
        <f>ROUND(AY110*Содержание!$H$8*(1+$H$13)*(1-$H$14)*(1-$H$15),0)</f>
        <v>502712</v>
      </c>
      <c r="AZ50" s="396">
        <f>ROUND(AZ110*Содержание!$H$8*(1+$H$13)*(1-$H$14)*(1-$H$15),0)</f>
        <v>506998</v>
      </c>
    </row>
    <row r="51" spans="1:52" x14ac:dyDescent="0.25">
      <c r="A51" s="53">
        <v>5960</v>
      </c>
      <c r="B51" s="396">
        <f>ROUND(B111*Содержание!$H$8*(1+$H$13)*(1-$H$14)*(1-$H$15),0)</f>
        <v>131750</v>
      </c>
      <c r="C51" s="396">
        <f>ROUND(C111*Содержание!$H$8*(1+$H$13)*(1-$H$14)*(1-$H$15),0)</f>
        <v>136037</v>
      </c>
      <c r="D51" s="396">
        <f>ROUND(D111*Содержание!$H$8*(1+$H$13)*(1-$H$14)*(1-$H$15),0)</f>
        <v>140549</v>
      </c>
      <c r="E51" s="396">
        <f>ROUND(E111*Содержание!$H$8*(1+$H$13)*(1-$H$14)*(1-$H$15),0)</f>
        <v>145211</v>
      </c>
      <c r="F51" s="396">
        <f>ROUND(F111*Содержание!$H$8*(1+$H$13)*(1-$H$14)*(1-$H$15),0)</f>
        <v>151077</v>
      </c>
      <c r="G51" s="396">
        <f>ROUND(G111*Содержание!$H$8*(1+$H$13)*(1-$H$14)*(1-$H$15),0)</f>
        <v>159800</v>
      </c>
      <c r="H51" s="396">
        <f>ROUND(H111*Содержание!$H$8*(1+$H$13)*(1-$H$14)*(1-$H$15),0)</f>
        <v>163635</v>
      </c>
      <c r="I51" s="396">
        <f>ROUND(I111*Содержание!$H$8*(1+$H$13)*(1-$H$14)*(1-$H$15),0)</f>
        <v>174614</v>
      </c>
      <c r="J51" s="396">
        <f>ROUND(J111*Содержание!$H$8*(1+$H$13)*(1-$H$14)*(1-$H$15),0)</f>
        <v>180630</v>
      </c>
      <c r="K51" s="396">
        <f>ROUND(K111*Содержание!$H$8*(1+$H$13)*(1-$H$14)*(1-$H$15),0)</f>
        <v>180856</v>
      </c>
      <c r="L51" s="396">
        <f>ROUND(L111*Содержание!$H$8*(1+$H$13)*(1-$H$14)*(1-$H$15),0)</f>
        <v>194693</v>
      </c>
      <c r="M51" s="396">
        <f>ROUND(M111*Содержание!$H$8*(1+$H$13)*(1-$H$14)*(1-$H$15),0)</f>
        <v>195520</v>
      </c>
      <c r="N51" s="396">
        <f>ROUND(N111*Содержание!$H$8*(1+$H$13)*(1-$H$14)*(1-$H$15),0)</f>
        <v>201310</v>
      </c>
      <c r="O51" s="396">
        <f>ROUND(O111*Содержание!$H$8*(1+$H$13)*(1-$H$14)*(1-$H$15),0)</f>
        <v>202514</v>
      </c>
      <c r="P51" s="396">
        <f>ROUND(P111*Содержание!$H$8*(1+$H$13)*(1-$H$14)*(1-$H$15),0)</f>
        <v>211312</v>
      </c>
      <c r="Q51" s="396">
        <f>ROUND(Q111*Содержание!$H$8*(1+$H$13)*(1-$H$14)*(1-$H$15),0)</f>
        <v>216802</v>
      </c>
      <c r="R51" s="396">
        <f>ROUND(R111*Содержание!$H$8*(1+$H$13)*(1-$H$14)*(1-$H$15),0)</f>
        <v>224397</v>
      </c>
      <c r="S51" s="396">
        <f>ROUND(S111*Содержание!$H$8*(1+$H$13)*(1-$H$14)*(1-$H$15),0)</f>
        <v>227706</v>
      </c>
      <c r="T51" s="396">
        <f>ROUND(T111*Содержание!$H$8*(1+$H$13)*(1-$H$14)*(1-$H$15),0)</f>
        <v>230714</v>
      </c>
      <c r="U51" s="396">
        <f>ROUND(U111*Содержание!$H$8*(1+$H$13)*(1-$H$14)*(1-$H$15),0)</f>
        <v>237933</v>
      </c>
      <c r="V51" s="396">
        <f>ROUND(V111*Содержание!$H$8*(1+$H$13)*(1-$H$14)*(1-$H$15),0)</f>
        <v>244701</v>
      </c>
      <c r="W51" s="396">
        <f>ROUND(W111*Содержание!$H$8*(1+$H$13)*(1-$H$14)*(1-$H$15),0)</f>
        <v>247784</v>
      </c>
      <c r="X51" s="396">
        <f>ROUND(X111*Содержание!$H$8*(1+$H$13)*(1-$H$14)*(1-$H$15),0)</f>
        <v>250642</v>
      </c>
      <c r="Y51" s="396">
        <f>ROUND(Y111*Содержание!$H$8*(1+$H$13)*(1-$H$14)*(1-$H$15),0)</f>
        <v>254702</v>
      </c>
      <c r="Z51" s="396">
        <f>ROUND(Z111*Содержание!$H$8*(1+$H$13)*(1-$H$14)*(1-$H$15),0)</f>
        <v>257635</v>
      </c>
      <c r="AA51" s="396">
        <f>ROUND(AA111*Содержание!$H$8*(1+$H$13)*(1-$H$14)*(1-$H$15),0)</f>
        <v>261170</v>
      </c>
      <c r="AB51" s="396">
        <f>ROUND(AB111*Содержание!$H$8*(1+$H$13)*(1-$H$14)*(1-$H$15),0)</f>
        <v>267938</v>
      </c>
      <c r="AC51" s="396">
        <f>ROUND(AC111*Содержание!$H$8*(1+$H$13)*(1-$H$14)*(1-$H$15),0)</f>
        <v>297040</v>
      </c>
      <c r="AD51" s="396">
        <f>ROUND(AD111*Содержание!$H$8*(1+$H$13)*(1-$H$14)*(1-$H$15),0)</f>
        <v>305162</v>
      </c>
      <c r="AE51" s="396">
        <f>ROUND(AE111*Содержание!$H$8*(1+$H$13)*(1-$H$14)*(1-$H$15),0)</f>
        <v>315088</v>
      </c>
      <c r="AF51" s="396">
        <f>ROUND(AF111*Содержание!$H$8*(1+$H$13)*(1-$H$14)*(1-$H$15),0)</f>
        <v>318698</v>
      </c>
      <c r="AG51" s="396">
        <f>ROUND(AG111*Содержание!$H$8*(1+$H$13)*(1-$H$14)*(1-$H$15),0)</f>
        <v>327045</v>
      </c>
      <c r="AH51" s="396">
        <f>ROUND(AH111*Содержание!$H$8*(1+$H$13)*(1-$H$14)*(1-$H$15),0)</f>
        <v>332309</v>
      </c>
      <c r="AI51" s="396">
        <f>ROUND(AI111*Содержание!$H$8*(1+$H$13)*(1-$H$14)*(1-$H$15),0)</f>
        <v>336520</v>
      </c>
      <c r="AJ51" s="396">
        <f>ROUND(AJ111*Содержание!$H$8*(1+$H$13)*(1-$H$14)*(1-$H$15),0)</f>
        <v>338250</v>
      </c>
      <c r="AK51" s="396">
        <f>ROUND(AK111*Содержание!$H$8*(1+$H$13)*(1-$H$14)*(1-$H$15),0)</f>
        <v>418262</v>
      </c>
      <c r="AL51" s="396">
        <f>ROUND(AL111*Содержание!$H$8*(1+$H$13)*(1-$H$14)*(1-$H$15),0)</f>
        <v>423602</v>
      </c>
      <c r="AM51" s="396">
        <f>ROUND(AM111*Содержание!$H$8*(1+$H$13)*(1-$H$14)*(1-$H$15),0)</f>
        <v>434581</v>
      </c>
      <c r="AN51" s="396">
        <f>ROUND(AN111*Содержание!$H$8*(1+$H$13)*(1-$H$14)*(1-$H$15),0)</f>
        <v>444507</v>
      </c>
      <c r="AO51" s="396">
        <f>ROUND(AO111*Содержание!$H$8*(1+$H$13)*(1-$H$14)*(1-$H$15),0)</f>
        <v>450222</v>
      </c>
      <c r="AP51" s="396">
        <f>ROUND(AP111*Содержание!$H$8*(1+$H$13)*(1-$H$14)*(1-$H$15),0)</f>
        <v>456314</v>
      </c>
      <c r="AQ51" s="396">
        <f>ROUND(AQ111*Содержание!$H$8*(1+$H$13)*(1-$H$14)*(1-$H$15),0)</f>
        <v>460299</v>
      </c>
      <c r="AR51" s="396">
        <f>ROUND(AR111*Содержание!$H$8*(1+$H$13)*(1-$H$14)*(1-$H$15),0)</f>
        <v>462179</v>
      </c>
      <c r="AS51" s="396">
        <f>ROUND(AS111*Содержание!$H$8*(1+$H$13)*(1-$H$14)*(1-$H$15),0)</f>
        <v>459397</v>
      </c>
      <c r="AT51" s="396">
        <f>ROUND(AT111*Содержание!$H$8*(1+$H$13)*(1-$H$14)*(1-$H$15),0)</f>
        <v>465112</v>
      </c>
      <c r="AU51" s="396">
        <f>ROUND(AU111*Содержание!$H$8*(1+$H$13)*(1-$H$14)*(1-$H$15),0)</f>
        <v>467744</v>
      </c>
      <c r="AV51" s="396">
        <f>ROUND(AV111*Содержание!$H$8*(1+$H$13)*(1-$H$14)*(1-$H$15),0)</f>
        <v>496546</v>
      </c>
      <c r="AW51" s="396">
        <f>ROUND(AW111*Содержание!$H$8*(1+$H$13)*(1-$H$14)*(1-$H$15),0)</f>
        <v>500005</v>
      </c>
      <c r="AX51" s="396">
        <f>ROUND(AX111*Содержание!$H$8*(1+$H$13)*(1-$H$14)*(1-$H$15),0)</f>
        <v>503840</v>
      </c>
      <c r="AY51" s="396">
        <f>ROUND(AY111*Содержание!$H$8*(1+$H$13)*(1-$H$14)*(1-$H$15),0)</f>
        <v>505946</v>
      </c>
      <c r="AZ51" s="396">
        <f>ROUND(AZ111*Содержание!$H$8*(1+$H$13)*(1-$H$14)*(1-$H$15),0)</f>
        <v>512262</v>
      </c>
    </row>
    <row r="52" spans="1:52" x14ac:dyDescent="0.25">
      <c r="A52" s="53">
        <v>6085</v>
      </c>
      <c r="B52" s="396">
        <f>ROUND(B112*Содержание!$H$8*(1+$H$13)*(1-$H$14)*(1-$H$15),0)</f>
        <v>134006</v>
      </c>
      <c r="C52" s="396">
        <f>ROUND(C112*Содержание!$H$8*(1+$H$13)*(1-$H$14)*(1-$H$15),0)</f>
        <v>138443</v>
      </c>
      <c r="D52" s="396">
        <f>ROUND(D112*Содержание!$H$8*(1+$H$13)*(1-$H$14)*(1-$H$15),0)</f>
        <v>142955</v>
      </c>
      <c r="E52" s="396">
        <f>ROUND(E112*Содержание!$H$8*(1+$H$13)*(1-$H$14)*(1-$H$15),0)</f>
        <v>147618</v>
      </c>
      <c r="F52" s="396">
        <f>ROUND(F112*Содержание!$H$8*(1+$H$13)*(1-$H$14)*(1-$H$15),0)</f>
        <v>153258</v>
      </c>
      <c r="G52" s="396">
        <f>ROUND(G112*Содержание!$H$8*(1+$H$13)*(1-$H$14)*(1-$H$15),0)</f>
        <v>162282</v>
      </c>
      <c r="H52" s="396">
        <f>ROUND(H112*Содержание!$H$8*(1+$H$13)*(1-$H$14)*(1-$H$15),0)</f>
        <v>166117</v>
      </c>
      <c r="I52" s="396">
        <f>ROUND(I112*Содержание!$H$8*(1+$H$13)*(1-$H$14)*(1-$H$15),0)</f>
        <v>176645</v>
      </c>
      <c r="J52" s="396">
        <f>ROUND(J112*Содержание!$H$8*(1+$H$13)*(1-$H$14)*(1-$H$15),0)</f>
        <v>183187</v>
      </c>
      <c r="K52" s="396">
        <f>ROUND(K112*Содержание!$H$8*(1+$H$13)*(1-$H$14)*(1-$H$15),0)</f>
        <v>184315</v>
      </c>
      <c r="L52" s="396">
        <f>ROUND(L112*Содержание!$H$8*(1+$H$13)*(1-$H$14)*(1-$H$15),0)</f>
        <v>197400</v>
      </c>
      <c r="M52" s="396">
        <f>ROUND(M112*Содержание!$H$8*(1+$H$13)*(1-$H$14)*(1-$H$15),0)</f>
        <v>198227</v>
      </c>
      <c r="N52" s="396">
        <f>ROUND(N112*Содержание!$H$8*(1+$H$13)*(1-$H$14)*(1-$H$15),0)</f>
        <v>204168</v>
      </c>
      <c r="O52" s="396">
        <f>ROUND(O112*Содержание!$H$8*(1+$H$13)*(1-$H$14)*(1-$H$15),0)</f>
        <v>206349</v>
      </c>
      <c r="P52" s="396">
        <f>ROUND(P112*Содержание!$H$8*(1+$H$13)*(1-$H$14)*(1-$H$15),0)</f>
        <v>214094</v>
      </c>
      <c r="Q52" s="396">
        <f>ROUND(Q112*Содержание!$H$8*(1+$H$13)*(1-$H$14)*(1-$H$15),0)</f>
        <v>219885</v>
      </c>
      <c r="R52" s="396">
        <f>ROUND(R112*Содержание!$H$8*(1+$H$13)*(1-$H$14)*(1-$H$15),0)</f>
        <v>227480</v>
      </c>
      <c r="S52" s="396">
        <f>ROUND(S112*Содержание!$H$8*(1+$H$13)*(1-$H$14)*(1-$H$15),0)</f>
        <v>230714</v>
      </c>
      <c r="T52" s="396">
        <f>ROUND(T112*Содержание!$H$8*(1+$H$13)*(1-$H$14)*(1-$H$15),0)</f>
        <v>233646</v>
      </c>
      <c r="U52" s="396">
        <f>ROUND(U112*Содержание!$H$8*(1+$H$13)*(1-$H$14)*(1-$H$15),0)</f>
        <v>241016</v>
      </c>
      <c r="V52" s="396">
        <f>ROUND(V112*Содержание!$H$8*(1+$H$13)*(1-$H$14)*(1-$H$15),0)</f>
        <v>247934</v>
      </c>
      <c r="W52" s="396">
        <f>ROUND(W112*Содержание!$H$8*(1+$H$13)*(1-$H$14)*(1-$H$15),0)</f>
        <v>251168</v>
      </c>
      <c r="X52" s="396">
        <f>ROUND(X112*Содержание!$H$8*(1+$H$13)*(1-$H$14)*(1-$H$15),0)</f>
        <v>253800</v>
      </c>
      <c r="Y52" s="396">
        <f>ROUND(Y112*Содержание!$H$8*(1+$H$13)*(1-$H$14)*(1-$H$15),0)</f>
        <v>258086</v>
      </c>
      <c r="Z52" s="396">
        <f>ROUND(Z112*Содержание!$H$8*(1+$H$13)*(1-$H$14)*(1-$H$15),0)</f>
        <v>259440</v>
      </c>
      <c r="AA52" s="396">
        <f>ROUND(AA112*Содержание!$H$8*(1+$H$13)*(1-$H$14)*(1-$H$15),0)</f>
        <v>264478</v>
      </c>
      <c r="AB52" s="396">
        <f>ROUND(AB112*Содержание!$H$8*(1+$H$13)*(1-$H$14)*(1-$H$15),0)</f>
        <v>271698</v>
      </c>
      <c r="AC52" s="396">
        <f>ROUND(AC112*Содержание!$H$8*(1+$H$13)*(1-$H$14)*(1-$H$15),0)</f>
        <v>300574</v>
      </c>
      <c r="AD52" s="396">
        <f>ROUND(AD112*Содержание!$H$8*(1+$H$13)*(1-$H$14)*(1-$H$15),0)</f>
        <v>308696</v>
      </c>
      <c r="AE52" s="396">
        <f>ROUND(AE112*Содержание!$H$8*(1+$H$13)*(1-$H$14)*(1-$H$15),0)</f>
        <v>318622</v>
      </c>
      <c r="AF52" s="396">
        <f>ROUND(AF112*Содержание!$H$8*(1+$H$13)*(1-$H$14)*(1-$H$15),0)</f>
        <v>322157</v>
      </c>
      <c r="AG52" s="396">
        <f>ROUND(AG112*Содержание!$H$8*(1+$H$13)*(1-$H$14)*(1-$H$15),0)</f>
        <v>330805</v>
      </c>
      <c r="AH52" s="396">
        <f>ROUND(AH112*Содержание!$H$8*(1+$H$13)*(1-$H$14)*(1-$H$15),0)</f>
        <v>336069</v>
      </c>
      <c r="AI52" s="396">
        <f>ROUND(AI112*Содержание!$H$8*(1+$H$13)*(1-$H$14)*(1-$H$15),0)</f>
        <v>338475</v>
      </c>
      <c r="AJ52" s="396">
        <f>ROUND(AJ112*Содержание!$H$8*(1+$H$13)*(1-$H$14)*(1-$H$15),0)</f>
        <v>340205</v>
      </c>
      <c r="AK52" s="396">
        <f>ROUND(AK112*Содержание!$H$8*(1+$H$13)*(1-$H$14)*(1-$H$15),0)</f>
        <v>418864</v>
      </c>
      <c r="AL52" s="396">
        <f>ROUND(AL112*Содержание!$H$8*(1+$H$13)*(1-$H$14)*(1-$H$15),0)</f>
        <v>424278</v>
      </c>
      <c r="AM52" s="396">
        <f>ROUND(AM112*Содержание!$H$8*(1+$H$13)*(1-$H$14)*(1-$H$15),0)</f>
        <v>435558</v>
      </c>
      <c r="AN52" s="396">
        <f>ROUND(AN112*Содержание!$H$8*(1+$H$13)*(1-$H$14)*(1-$H$15),0)</f>
        <v>445334</v>
      </c>
      <c r="AO52" s="396">
        <f>ROUND(AO112*Содержание!$H$8*(1+$H$13)*(1-$H$14)*(1-$H$15),0)</f>
        <v>448718</v>
      </c>
      <c r="AP52" s="396">
        <f>ROUND(AP112*Содержание!$H$8*(1+$H$13)*(1-$H$14)*(1-$H$15),0)</f>
        <v>456990</v>
      </c>
      <c r="AQ52" s="396">
        <f>ROUND(AQ112*Содержание!$H$8*(1+$H$13)*(1-$H$14)*(1-$H$15),0)</f>
        <v>461051</v>
      </c>
      <c r="AR52" s="396">
        <f>ROUND(AR112*Содержание!$H$8*(1+$H$13)*(1-$H$14)*(1-$H$15),0)</f>
        <v>464962</v>
      </c>
      <c r="AS52" s="396">
        <f>ROUND(AS112*Содержание!$H$8*(1+$H$13)*(1-$H$14)*(1-$H$15),0)</f>
        <v>465112</v>
      </c>
      <c r="AT52" s="396">
        <f>ROUND(AT112*Содержание!$H$8*(1+$H$13)*(1-$H$14)*(1-$H$15),0)</f>
        <v>471730</v>
      </c>
      <c r="AU52" s="396">
        <f>ROUND(AU112*Содержание!$H$8*(1+$H$13)*(1-$H$14)*(1-$H$15),0)</f>
        <v>499253</v>
      </c>
      <c r="AV52" s="396">
        <f>ROUND(AV112*Содержание!$H$8*(1+$H$13)*(1-$H$14)*(1-$H$15),0)</f>
        <v>502261</v>
      </c>
      <c r="AW52" s="396">
        <f>ROUND(AW112*Содержание!$H$8*(1+$H$13)*(1-$H$14)*(1-$H$15),0)</f>
        <v>505946</v>
      </c>
      <c r="AX52" s="396">
        <f>ROUND(AX112*Содержание!$H$8*(1+$H$13)*(1-$H$14)*(1-$H$15),0)</f>
        <v>509029</v>
      </c>
      <c r="AY52" s="396">
        <f>ROUND(AY112*Содержание!$H$8*(1+$H$13)*(1-$H$14)*(1-$H$15),0)</f>
        <v>512187</v>
      </c>
      <c r="AZ52" s="396">
        <f>ROUND(AZ112*Содержание!$H$8*(1+$H$13)*(1-$H$14)*(1-$H$15),0)</f>
        <v>518203</v>
      </c>
    </row>
    <row r="53" spans="1:52" x14ac:dyDescent="0.25">
      <c r="A53" s="53">
        <v>6210</v>
      </c>
      <c r="B53" s="396">
        <f>ROUND(B113*Содержание!$H$8*(1+$H$13)*(1-$H$14)*(1-$H$15),0)</f>
        <v>141526</v>
      </c>
      <c r="C53" s="396">
        <f>ROUND(C113*Содержание!$H$8*(1+$H$13)*(1-$H$14)*(1-$H$15),0)</f>
        <v>149422</v>
      </c>
      <c r="D53" s="396">
        <f>ROUND(D113*Содержание!$H$8*(1+$H$13)*(1-$H$14)*(1-$H$15),0)</f>
        <v>152205</v>
      </c>
      <c r="E53" s="396">
        <f>ROUND(E113*Содержание!$H$8*(1+$H$13)*(1-$H$14)*(1-$H$15),0)</f>
        <v>155363</v>
      </c>
      <c r="F53" s="396">
        <f>ROUND(F113*Содержание!$H$8*(1+$H$13)*(1-$H$14)*(1-$H$15),0)</f>
        <v>164838</v>
      </c>
      <c r="G53" s="396">
        <f>ROUND(G113*Содержание!$H$8*(1+$H$13)*(1-$H$14)*(1-$H$15),0)</f>
        <v>172734</v>
      </c>
      <c r="H53" s="396">
        <f>ROUND(H113*Содержание!$H$8*(1+$H$13)*(1-$H$14)*(1-$H$15),0)</f>
        <v>174013</v>
      </c>
      <c r="I53" s="396">
        <f>ROUND(I113*Содержание!$H$8*(1+$H$13)*(1-$H$14)*(1-$H$15),0)</f>
        <v>177773</v>
      </c>
      <c r="J53" s="396">
        <f>ROUND(J113*Содержание!$H$8*(1+$H$13)*(1-$H$14)*(1-$H$15),0)</f>
        <v>190256</v>
      </c>
      <c r="K53" s="396">
        <f>ROUND(K113*Содержание!$H$8*(1+$H$13)*(1-$H$14)*(1-$H$15),0)</f>
        <v>191008</v>
      </c>
      <c r="L53" s="396">
        <f>ROUND(L113*Содержание!$H$8*(1+$H$13)*(1-$H$14)*(1-$H$15),0)</f>
        <v>198453</v>
      </c>
      <c r="M53" s="396">
        <f>ROUND(M113*Содержание!$H$8*(1+$H$13)*(1-$H$14)*(1-$H$15),0)</f>
        <v>201010</v>
      </c>
      <c r="N53" s="396">
        <f>ROUND(N113*Содержание!$H$8*(1+$H$13)*(1-$H$14)*(1-$H$15),0)</f>
        <v>204318</v>
      </c>
      <c r="O53" s="396">
        <f>ROUND(O113*Содержание!$H$8*(1+$H$13)*(1-$H$14)*(1-$H$15),0)</f>
        <v>213342</v>
      </c>
      <c r="P53" s="396">
        <f>ROUND(P113*Содержание!$H$8*(1+$H$13)*(1-$H$14)*(1-$H$15),0)</f>
        <v>221163</v>
      </c>
      <c r="Q53" s="396">
        <f>ROUND(Q113*Содержание!$H$8*(1+$H$13)*(1-$H$14)*(1-$H$15),0)</f>
        <v>228458</v>
      </c>
      <c r="R53" s="396">
        <f>ROUND(R113*Содержание!$H$8*(1+$H$13)*(1-$H$14)*(1-$H$15),0)</f>
        <v>236579</v>
      </c>
      <c r="S53" s="396">
        <f>ROUND(S113*Содержание!$H$8*(1+$H$13)*(1-$H$14)*(1-$H$15),0)</f>
        <v>238986</v>
      </c>
      <c r="T53" s="396">
        <f>ROUND(T113*Содержание!$H$8*(1+$H$13)*(1-$H$14)*(1-$H$15),0)</f>
        <v>242219</v>
      </c>
      <c r="U53" s="396">
        <f>ROUND(U113*Содержание!$H$8*(1+$H$13)*(1-$H$14)*(1-$H$15),0)</f>
        <v>249438</v>
      </c>
      <c r="V53" s="396">
        <f>ROUND(V113*Содержание!$H$8*(1+$H$13)*(1-$H$14)*(1-$H$15),0)</f>
        <v>255906</v>
      </c>
      <c r="W53" s="396">
        <f>ROUND(W113*Содержание!$H$8*(1+$H$13)*(1-$H$14)*(1-$H$15),0)</f>
        <v>260042</v>
      </c>
      <c r="X53" s="396">
        <f>ROUND(X113*Содержание!$H$8*(1+$H$13)*(1-$H$14)*(1-$H$15),0)</f>
        <v>264027</v>
      </c>
      <c r="Y53" s="396">
        <f>ROUND(Y113*Содержание!$H$8*(1+$H$13)*(1-$H$14)*(1-$H$15),0)</f>
        <v>267261</v>
      </c>
      <c r="Z53" s="396">
        <f>ROUND(Z113*Содержание!$H$8*(1+$H$13)*(1-$H$14)*(1-$H$15),0)</f>
        <v>271322</v>
      </c>
      <c r="AA53" s="396">
        <f>ROUND(AA113*Содержание!$H$8*(1+$H$13)*(1-$H$14)*(1-$H$15),0)</f>
        <v>278014</v>
      </c>
      <c r="AB53" s="396">
        <f>ROUND(AB113*Содержание!$H$8*(1+$H$13)*(1-$H$14)*(1-$H$15),0)</f>
        <v>282902</v>
      </c>
      <c r="AC53" s="396">
        <f>ROUND(AC113*Содержание!$H$8*(1+$H$13)*(1-$H$14)*(1-$H$15),0)</f>
        <v>314336</v>
      </c>
      <c r="AD53" s="396">
        <f>ROUND(AD113*Содержание!$H$8*(1+$H$13)*(1-$H$14)*(1-$H$15),0)</f>
        <v>326669</v>
      </c>
      <c r="AE53" s="396">
        <f>ROUND(AE113*Содержание!$H$8*(1+$H$13)*(1-$H$14)*(1-$H$15),0)</f>
        <v>332986</v>
      </c>
      <c r="AF53" s="396">
        <f>ROUND(AF113*Содержание!$H$8*(1+$H$13)*(1-$H$14)*(1-$H$15),0)</f>
        <v>335392</v>
      </c>
      <c r="AG53" s="396">
        <f>ROUND(AG113*Содержание!$H$8*(1+$H$13)*(1-$H$14)*(1-$H$15),0)</f>
        <v>343213</v>
      </c>
      <c r="AH53" s="396">
        <f>ROUND(AH113*Содержание!$H$8*(1+$H$13)*(1-$H$14)*(1-$H$15),0)</f>
        <v>347650</v>
      </c>
      <c r="AI53" s="396">
        <f>ROUND(AI113*Содержание!$H$8*(1+$H$13)*(1-$H$14)*(1-$H$15),0)</f>
        <v>360810</v>
      </c>
      <c r="AJ53" s="396">
        <f>ROUND(AJ113*Содержание!$H$8*(1+$H$13)*(1-$H$14)*(1-$H$15),0)</f>
        <v>365246</v>
      </c>
      <c r="AK53" s="396">
        <f>ROUND(AK113*Содержание!$H$8*(1+$H$13)*(1-$H$14)*(1-$H$15),0)</f>
        <v>416533</v>
      </c>
      <c r="AL53" s="396">
        <f>ROUND(AL113*Содержание!$H$8*(1+$H$13)*(1-$H$14)*(1-$H$15),0)</f>
        <v>418488</v>
      </c>
      <c r="AM53" s="396">
        <f>ROUND(AM113*Содержание!$H$8*(1+$H$13)*(1-$H$14)*(1-$H$15),0)</f>
        <v>426459</v>
      </c>
      <c r="AN53" s="396">
        <f>ROUND(AN113*Содержание!$H$8*(1+$H$13)*(1-$H$14)*(1-$H$15),0)</f>
        <v>428414</v>
      </c>
      <c r="AO53" s="396">
        <f>ROUND(AO113*Содержание!$H$8*(1+$H$13)*(1-$H$14)*(1-$H$15),0)</f>
        <v>435333</v>
      </c>
      <c r="AP53" s="396">
        <f>ROUND(AP113*Содержание!$H$8*(1+$H$13)*(1-$H$14)*(1-$H$15),0)</f>
        <v>441424</v>
      </c>
      <c r="AQ53" s="396">
        <f>ROUND(AQ113*Содержание!$H$8*(1+$H$13)*(1-$H$14)*(1-$H$15),0)</f>
        <v>448418</v>
      </c>
      <c r="AR53" s="396">
        <f>ROUND(AR113*Содержание!$H$8*(1+$H$13)*(1-$H$14)*(1-$H$15),0)</f>
        <v>458269</v>
      </c>
      <c r="AS53" s="396">
        <f>ROUND(AS113*Содержание!$H$8*(1+$H$13)*(1-$H$14)*(1-$H$15),0)</f>
        <v>468797</v>
      </c>
      <c r="AT53" s="396">
        <f>ROUND(AT113*Содержание!$H$8*(1+$H$13)*(1-$H$14)*(1-$H$15),0)</f>
        <v>484890</v>
      </c>
      <c r="AU53" s="396">
        <f>ROUND(AU113*Содержание!$H$8*(1+$H$13)*(1-$H$14)*(1-$H$15),0)</f>
        <v>502486</v>
      </c>
      <c r="AV53" s="396">
        <f>ROUND(AV113*Содержание!$H$8*(1+$H$13)*(1-$H$14)*(1-$H$15),0)</f>
        <v>506698</v>
      </c>
      <c r="AW53" s="396">
        <f>ROUND(AW113*Содержание!$H$8*(1+$H$13)*(1-$H$14)*(1-$H$15),0)</f>
        <v>510458</v>
      </c>
      <c r="AX53" s="396">
        <f>ROUND(AX113*Содержание!$H$8*(1+$H$13)*(1-$H$14)*(1-$H$15),0)</f>
        <v>511886</v>
      </c>
      <c r="AY53" s="396">
        <f>ROUND(AY113*Содержание!$H$8*(1+$H$13)*(1-$H$14)*(1-$H$15),0)</f>
        <v>517978</v>
      </c>
      <c r="AZ53" s="396">
        <f>ROUND(AZ113*Содержание!$H$8*(1+$H$13)*(1-$H$14)*(1-$H$15),0)</f>
        <v>520835</v>
      </c>
    </row>
    <row r="54" spans="1:52" x14ac:dyDescent="0.25">
      <c r="A54" s="53">
        <v>6335</v>
      </c>
      <c r="B54" s="396">
        <f>ROUND(B114*Содержание!$H$8*(1+$H$13)*(1-$H$14)*(1-$H$15),0)</f>
        <v>146264</v>
      </c>
      <c r="C54" s="396">
        <f>ROUND(C114*Содержание!$H$8*(1+$H$13)*(1-$H$14)*(1-$H$15),0)</f>
        <v>153032</v>
      </c>
      <c r="D54" s="396">
        <f>ROUND(D114*Содержание!$H$8*(1+$H$13)*(1-$H$14)*(1-$H$15),0)</f>
        <v>156115</v>
      </c>
      <c r="E54" s="396">
        <f>ROUND(E114*Содержание!$H$8*(1+$H$13)*(1-$H$14)*(1-$H$15),0)</f>
        <v>165966</v>
      </c>
      <c r="F54" s="396">
        <f>ROUND(F114*Содержание!$H$8*(1+$H$13)*(1-$H$14)*(1-$H$15),0)</f>
        <v>168974</v>
      </c>
      <c r="G54" s="396">
        <f>ROUND(G114*Содержание!$H$8*(1+$H$13)*(1-$H$14)*(1-$H$15),0)</f>
        <v>175968</v>
      </c>
      <c r="H54" s="396">
        <f>ROUND(H114*Содержание!$H$8*(1+$H$13)*(1-$H$14)*(1-$H$15),0)</f>
        <v>179427</v>
      </c>
      <c r="I54" s="396">
        <f>ROUND(I114*Содержание!$H$8*(1+$H$13)*(1-$H$14)*(1-$H$15),0)</f>
        <v>190782</v>
      </c>
      <c r="J54" s="396">
        <f>ROUND(J114*Содержание!$H$8*(1+$H$13)*(1-$H$14)*(1-$H$15),0)</f>
        <v>203341</v>
      </c>
      <c r="K54" s="396">
        <f>ROUND(K114*Содержание!$H$8*(1+$H$13)*(1-$H$14)*(1-$H$15),0)</f>
        <v>199280</v>
      </c>
      <c r="L54" s="396">
        <f>ROUND(L114*Содержание!$H$8*(1+$H$13)*(1-$H$14)*(1-$H$15),0)</f>
        <v>207326</v>
      </c>
      <c r="M54" s="396">
        <f>ROUND(M114*Содержание!$H$8*(1+$H$13)*(1-$H$14)*(1-$H$15),0)</f>
        <v>206650</v>
      </c>
      <c r="N54" s="396">
        <f>ROUND(N114*Содержание!$H$8*(1+$H$13)*(1-$H$14)*(1-$H$15),0)</f>
        <v>209658</v>
      </c>
      <c r="O54" s="396">
        <f>ROUND(O114*Содержание!$H$8*(1+$H$13)*(1-$H$14)*(1-$H$15),0)</f>
        <v>219283</v>
      </c>
      <c r="P54" s="396">
        <f>ROUND(P114*Содержание!$H$8*(1+$H$13)*(1-$H$14)*(1-$H$15),0)</f>
        <v>222216</v>
      </c>
      <c r="Q54" s="396">
        <f>ROUND(Q114*Содержание!$H$8*(1+$H$13)*(1-$H$14)*(1-$H$15),0)</f>
        <v>230338</v>
      </c>
      <c r="R54" s="396">
        <f>ROUND(R114*Содержание!$H$8*(1+$H$13)*(1-$H$14)*(1-$H$15),0)</f>
        <v>238835</v>
      </c>
      <c r="S54" s="396">
        <f>ROUND(S114*Содержание!$H$8*(1+$H$13)*(1-$H$14)*(1-$H$15),0)</f>
        <v>242219</v>
      </c>
      <c r="T54" s="396">
        <f>ROUND(T114*Содержание!$H$8*(1+$H$13)*(1-$H$14)*(1-$H$15),0)</f>
        <v>246731</v>
      </c>
      <c r="U54" s="396">
        <f>ROUND(U114*Содержание!$H$8*(1+$H$13)*(1-$H$14)*(1-$H$15),0)</f>
        <v>251318</v>
      </c>
      <c r="V54" s="396">
        <f>ROUND(V114*Содержание!$H$8*(1+$H$13)*(1-$H$14)*(1-$H$15),0)</f>
        <v>256432</v>
      </c>
      <c r="W54" s="396">
        <f>ROUND(W114*Содержание!$H$8*(1+$H$13)*(1-$H$14)*(1-$H$15),0)</f>
        <v>261019</v>
      </c>
      <c r="X54" s="396">
        <f>ROUND(X114*Содержание!$H$8*(1+$H$13)*(1-$H$14)*(1-$H$15),0)</f>
        <v>266058</v>
      </c>
      <c r="Y54" s="396">
        <f>ROUND(Y114*Содержание!$H$8*(1+$H$13)*(1-$H$14)*(1-$H$15),0)</f>
        <v>268765</v>
      </c>
      <c r="Z54" s="396">
        <f>ROUND(Z114*Содержание!$H$8*(1+$H$13)*(1-$H$14)*(1-$H$15),0)</f>
        <v>274330</v>
      </c>
      <c r="AA54" s="396">
        <f>ROUND(AA114*Содержание!$H$8*(1+$H$13)*(1-$H$14)*(1-$H$15),0)</f>
        <v>282226</v>
      </c>
      <c r="AB54" s="396">
        <f>ROUND(AB114*Содержание!$H$8*(1+$H$13)*(1-$H$14)*(1-$H$15),0)</f>
        <v>285534</v>
      </c>
      <c r="AC54" s="396">
        <f>ROUND(AC114*Содержание!$H$8*(1+$H$13)*(1-$H$14)*(1-$H$15),0)</f>
        <v>336746</v>
      </c>
      <c r="AD54" s="396">
        <f>ROUND(AD114*Содержание!$H$8*(1+$H$13)*(1-$H$14)*(1-$H$15),0)</f>
        <v>338099</v>
      </c>
      <c r="AE54" s="396">
        <f>ROUND(AE114*Содержание!$H$8*(1+$H$13)*(1-$H$14)*(1-$H$15),0)</f>
        <v>343213</v>
      </c>
      <c r="AF54" s="396">
        <f>ROUND(AF114*Содержание!$H$8*(1+$H$13)*(1-$H$14)*(1-$H$15),0)</f>
        <v>343138</v>
      </c>
      <c r="AG54" s="396">
        <f>ROUND(AG114*Содержание!$H$8*(1+$H$13)*(1-$H$14)*(1-$H$15),0)</f>
        <v>344115</v>
      </c>
      <c r="AH54" s="396">
        <f>ROUND(AH114*Содержание!$H$8*(1+$H$13)*(1-$H$14)*(1-$H$15),0)</f>
        <v>349078</v>
      </c>
      <c r="AI54" s="396">
        <f>ROUND(AI114*Содержание!$H$8*(1+$H$13)*(1-$H$14)*(1-$H$15),0)</f>
        <v>366450</v>
      </c>
      <c r="AJ54" s="396">
        <f>ROUND(AJ114*Содержание!$H$8*(1+$H$13)*(1-$H$14)*(1-$H$15),0)</f>
        <v>369984</v>
      </c>
      <c r="AK54" s="396">
        <f>ROUND(AK114*Содержание!$H$8*(1+$H$13)*(1-$H$14)*(1-$H$15),0)</f>
        <v>422398</v>
      </c>
      <c r="AL54" s="396">
        <f>ROUND(AL114*Содержание!$H$8*(1+$H$13)*(1-$H$14)*(1-$H$15),0)</f>
        <v>426158</v>
      </c>
      <c r="AM54" s="396">
        <f>ROUND(AM114*Содержание!$H$8*(1+$H$13)*(1-$H$14)*(1-$H$15),0)</f>
        <v>430294</v>
      </c>
      <c r="AN54" s="396">
        <f>ROUND(AN114*Содержание!$H$8*(1+$H$13)*(1-$H$14)*(1-$H$15),0)</f>
        <v>434054</v>
      </c>
      <c r="AO54" s="396">
        <f>ROUND(AO114*Содержание!$H$8*(1+$H$13)*(1-$H$14)*(1-$H$15),0)</f>
        <v>439243</v>
      </c>
      <c r="AP54" s="396">
        <f>ROUND(AP114*Содержание!$H$8*(1+$H$13)*(1-$H$14)*(1-$H$15),0)</f>
        <v>443680</v>
      </c>
      <c r="AQ54" s="396">
        <f>ROUND(AQ114*Содержание!$H$8*(1+$H$13)*(1-$H$14)*(1-$H$15),0)</f>
        <v>467744</v>
      </c>
      <c r="AR54" s="396">
        <f>ROUND(AR114*Содержание!$H$8*(1+$H$13)*(1-$H$14)*(1-$H$15),0)</f>
        <v>472782</v>
      </c>
      <c r="AS54" s="396">
        <f>ROUND(AS114*Содержание!$H$8*(1+$H$13)*(1-$H$14)*(1-$H$15),0)</f>
        <v>509029</v>
      </c>
      <c r="AT54" s="396">
        <f>ROUND(AT114*Содержание!$H$8*(1+$H$13)*(1-$H$14)*(1-$H$15),0)</f>
        <v>512262</v>
      </c>
      <c r="AU54" s="396">
        <f>ROUND(AU114*Содержание!$H$8*(1+$H$13)*(1-$H$14)*(1-$H$15),0)</f>
        <v>518880</v>
      </c>
      <c r="AV54" s="396">
        <f>ROUND(AV114*Содержание!$H$8*(1+$H$13)*(1-$H$14)*(1-$H$15),0)</f>
        <v>520234</v>
      </c>
      <c r="AW54" s="396">
        <f>ROUND(AW114*Содержание!$H$8*(1+$H$13)*(1-$H$14)*(1-$H$15),0)</f>
        <v>524520</v>
      </c>
      <c r="AX54" s="396">
        <f>ROUND(AX114*Содержание!$H$8*(1+$H$13)*(1-$H$14)*(1-$H$15),0)</f>
        <v>529709</v>
      </c>
      <c r="AY54" s="396">
        <f>ROUND(AY114*Содержание!$H$8*(1+$H$13)*(1-$H$14)*(1-$H$15),0)</f>
        <v>534221</v>
      </c>
      <c r="AZ54" s="396">
        <f>ROUND(AZ114*Содержание!$H$8*(1+$H$13)*(1-$H$14)*(1-$H$15),0)</f>
        <v>540462</v>
      </c>
    </row>
    <row r="55" spans="1:52" x14ac:dyDescent="0.25">
      <c r="A55" s="53">
        <v>6460</v>
      </c>
      <c r="B55" s="396">
        <f>ROUND(B115*Содержание!$H$8*(1+$H$13)*(1-$H$14)*(1-$H$15),0)</f>
        <v>148144</v>
      </c>
      <c r="C55" s="396">
        <f>ROUND(C115*Содержание!$H$8*(1+$H$13)*(1-$H$14)*(1-$H$15),0)</f>
        <v>154611</v>
      </c>
      <c r="D55" s="396">
        <f>ROUND(D115*Содержание!$H$8*(1+$H$13)*(1-$H$14)*(1-$H$15),0)</f>
        <v>157619</v>
      </c>
      <c r="E55" s="396">
        <f>ROUND(E115*Содержание!$H$8*(1+$H$13)*(1-$H$14)*(1-$H$15),0)</f>
        <v>167621</v>
      </c>
      <c r="F55" s="396">
        <f>ROUND(F115*Содержание!$H$8*(1+$H$13)*(1-$H$14)*(1-$H$15),0)</f>
        <v>170403</v>
      </c>
      <c r="G55" s="396">
        <f>ROUND(G115*Содержание!$H$8*(1+$H$13)*(1-$H$14)*(1-$H$15),0)</f>
        <v>179126</v>
      </c>
      <c r="H55" s="396">
        <f>ROUND(H115*Содержание!$H$8*(1+$H$13)*(1-$H$14)*(1-$H$15),0)</f>
        <v>189203</v>
      </c>
      <c r="I55" s="396">
        <f>ROUND(I115*Содержание!$H$8*(1+$H$13)*(1-$H$14)*(1-$H$15),0)</f>
        <v>192362</v>
      </c>
      <c r="J55" s="396">
        <f>ROUND(J115*Содержание!$H$8*(1+$H$13)*(1-$H$14)*(1-$H$15),0)</f>
        <v>204243</v>
      </c>
      <c r="K55" s="396">
        <f>ROUND(K115*Содержание!$H$8*(1+$H$13)*(1-$H$14)*(1-$H$15),0)</f>
        <v>201010</v>
      </c>
      <c r="L55" s="396">
        <f>ROUND(L115*Содержание!$H$8*(1+$H$13)*(1-$H$14)*(1-$H$15),0)</f>
        <v>209206</v>
      </c>
      <c r="M55" s="396">
        <f>ROUND(M115*Содержание!$H$8*(1+$H$13)*(1-$H$14)*(1-$H$15),0)</f>
        <v>208379</v>
      </c>
      <c r="N55" s="396">
        <f>ROUND(N115*Содержание!$H$8*(1+$H$13)*(1-$H$14)*(1-$H$15),0)</f>
        <v>211538</v>
      </c>
      <c r="O55" s="396">
        <f>ROUND(O115*Содержание!$H$8*(1+$H$13)*(1-$H$14)*(1-$H$15),0)</f>
        <v>219358</v>
      </c>
      <c r="P55" s="396">
        <f>ROUND(P115*Содержание!$H$8*(1+$H$13)*(1-$H$14)*(1-$H$15),0)</f>
        <v>224472</v>
      </c>
      <c r="Q55" s="396">
        <f>ROUND(Q115*Содержание!$H$8*(1+$H$13)*(1-$H$14)*(1-$H$15),0)</f>
        <v>231691</v>
      </c>
      <c r="R55" s="396">
        <f>ROUND(R115*Содержание!$H$8*(1+$H$13)*(1-$H$14)*(1-$H$15),0)</f>
        <v>240038</v>
      </c>
      <c r="S55" s="396">
        <f>ROUND(S115*Содержание!$H$8*(1+$H$13)*(1-$H$14)*(1-$H$15),0)</f>
        <v>244250</v>
      </c>
      <c r="T55" s="396">
        <f>ROUND(T115*Содержание!$H$8*(1+$H$13)*(1-$H$14)*(1-$H$15),0)</f>
        <v>248386</v>
      </c>
      <c r="U55" s="396">
        <f>ROUND(U115*Содержание!$H$8*(1+$H$13)*(1-$H$14)*(1-$H$15),0)</f>
        <v>255906</v>
      </c>
      <c r="V55" s="396">
        <f>ROUND(V115*Содержание!$H$8*(1+$H$13)*(1-$H$14)*(1-$H$15),0)</f>
        <v>257184</v>
      </c>
      <c r="W55" s="396">
        <f>ROUND(W115*Содержание!$H$8*(1+$H$13)*(1-$H$14)*(1-$H$15),0)</f>
        <v>261320</v>
      </c>
      <c r="X55" s="396">
        <f>ROUND(X115*Содержание!$H$8*(1+$H$13)*(1-$H$14)*(1-$H$15),0)</f>
        <v>268238</v>
      </c>
      <c r="Y55" s="396">
        <f>ROUND(Y115*Содержание!$H$8*(1+$H$13)*(1-$H$14)*(1-$H$15),0)</f>
        <v>271322</v>
      </c>
      <c r="Z55" s="396">
        <f>ROUND(Z115*Содержание!$H$8*(1+$H$13)*(1-$H$14)*(1-$H$15),0)</f>
        <v>275909</v>
      </c>
      <c r="AA55" s="396">
        <f>ROUND(AA115*Содержание!$H$8*(1+$H$13)*(1-$H$14)*(1-$H$15),0)</f>
        <v>284482</v>
      </c>
      <c r="AB55" s="396">
        <f>ROUND(AB115*Содержание!$H$8*(1+$H$13)*(1-$H$14)*(1-$H$15),0)</f>
        <v>286512</v>
      </c>
      <c r="AC55" s="396">
        <f>ROUND(AC115*Содержание!$H$8*(1+$H$13)*(1-$H$14)*(1-$H$15),0)</f>
        <v>339528</v>
      </c>
      <c r="AD55" s="396">
        <f>ROUND(AD115*Содержание!$H$8*(1+$H$13)*(1-$H$14)*(1-$H$15),0)</f>
        <v>343213</v>
      </c>
      <c r="AE55" s="396">
        <f>ROUND(AE115*Содержание!$H$8*(1+$H$13)*(1-$H$14)*(1-$H$15),0)</f>
        <v>346296</v>
      </c>
      <c r="AF55" s="396">
        <f>ROUND(AF115*Содержание!$H$8*(1+$H$13)*(1-$H$14)*(1-$H$15),0)</f>
        <v>346146</v>
      </c>
      <c r="AG55" s="396">
        <f>ROUND(AG115*Содержание!$H$8*(1+$H$13)*(1-$H$14)*(1-$H$15),0)</f>
        <v>348251</v>
      </c>
      <c r="AH55" s="396">
        <f>ROUND(AH115*Содержание!$H$8*(1+$H$13)*(1-$H$14)*(1-$H$15),0)</f>
        <v>352086</v>
      </c>
      <c r="AI55" s="396">
        <f>ROUND(AI115*Содержание!$H$8*(1+$H$13)*(1-$H$14)*(1-$H$15),0)</f>
        <v>369683</v>
      </c>
      <c r="AJ55" s="396">
        <f>ROUND(AJ115*Содержание!$H$8*(1+$H$13)*(1-$H$14)*(1-$H$15),0)</f>
        <v>373142</v>
      </c>
      <c r="AK55" s="396">
        <f>ROUND(AK115*Содержание!$H$8*(1+$H$13)*(1-$H$14)*(1-$H$15),0)</f>
        <v>426158</v>
      </c>
      <c r="AL55" s="396">
        <f>ROUND(AL115*Содержание!$H$8*(1+$H$13)*(1-$H$14)*(1-$H$15),0)</f>
        <v>429768</v>
      </c>
      <c r="AM55" s="396">
        <f>ROUND(AM115*Содержание!$H$8*(1+$H$13)*(1-$H$14)*(1-$H$15),0)</f>
        <v>434054</v>
      </c>
      <c r="AN55" s="396">
        <f>ROUND(AN115*Содержание!$H$8*(1+$H$13)*(1-$H$14)*(1-$H$15),0)</f>
        <v>437890</v>
      </c>
      <c r="AO55" s="396">
        <f>ROUND(AO115*Содержание!$H$8*(1+$H$13)*(1-$H$14)*(1-$H$15),0)</f>
        <v>452253</v>
      </c>
      <c r="AP55" s="396">
        <f>ROUND(AP115*Содержание!$H$8*(1+$H$13)*(1-$H$14)*(1-$H$15),0)</f>
        <v>467970</v>
      </c>
      <c r="AQ55" s="396">
        <f>ROUND(AQ115*Содержание!$H$8*(1+$H$13)*(1-$H$14)*(1-$H$15),0)</f>
        <v>471730</v>
      </c>
      <c r="AR55" s="396">
        <f>ROUND(AR115*Содержание!$H$8*(1+$H$13)*(1-$H$14)*(1-$H$15),0)</f>
        <v>476618</v>
      </c>
      <c r="AS55" s="396">
        <f>ROUND(AS115*Содержание!$H$8*(1+$H$13)*(1-$H$14)*(1-$H$15),0)</f>
        <v>512262</v>
      </c>
      <c r="AT55" s="396">
        <f>ROUND(AT115*Содержание!$H$8*(1+$H$13)*(1-$H$14)*(1-$H$15),0)</f>
        <v>516624</v>
      </c>
      <c r="AU55" s="396">
        <f>ROUND(AU115*Содержание!$H$8*(1+$H$13)*(1-$H$14)*(1-$H$15),0)</f>
        <v>522189</v>
      </c>
      <c r="AV55" s="396">
        <f>ROUND(AV115*Содержание!$H$8*(1+$H$13)*(1-$H$14)*(1-$H$15),0)</f>
        <v>526626</v>
      </c>
      <c r="AW55" s="396">
        <f>ROUND(AW115*Содержание!$H$8*(1+$H$13)*(1-$H$14)*(1-$H$15),0)</f>
        <v>528731</v>
      </c>
      <c r="AX55" s="396">
        <f>ROUND(AX115*Содержание!$H$8*(1+$H$13)*(1-$H$14)*(1-$H$15),0)</f>
        <v>533920</v>
      </c>
      <c r="AY55" s="396">
        <f>ROUND(AY115*Содержание!$H$8*(1+$H$13)*(1-$H$14)*(1-$H$15),0)</f>
        <v>538808</v>
      </c>
      <c r="AZ55" s="396">
        <f>ROUND(AZ115*Содержание!$H$8*(1+$H$13)*(1-$H$14)*(1-$H$15),0)</f>
        <v>544298</v>
      </c>
    </row>
    <row r="56" spans="1:52" x14ac:dyDescent="0.25">
      <c r="A56" s="53">
        <v>6585</v>
      </c>
      <c r="B56" s="396">
        <f>ROUND(B116*Содержание!$H$8*(1+$H$13)*(1-$H$14)*(1-$H$15),0)</f>
        <v>149648</v>
      </c>
      <c r="C56" s="396">
        <f>ROUND(C116*Содержание!$H$8*(1+$H$13)*(1-$H$14)*(1-$H$15),0)</f>
        <v>155965</v>
      </c>
      <c r="D56" s="396">
        <f>ROUND(D116*Содержание!$H$8*(1+$H$13)*(1-$H$14)*(1-$H$15),0)</f>
        <v>161605</v>
      </c>
      <c r="E56" s="396">
        <f>ROUND(E116*Содержание!$H$8*(1+$H$13)*(1-$H$14)*(1-$H$15),0)</f>
        <v>168749</v>
      </c>
      <c r="F56" s="396">
        <f>ROUND(F116*Содержание!$H$8*(1+$H$13)*(1-$H$14)*(1-$H$15),0)</f>
        <v>172133</v>
      </c>
      <c r="G56" s="396">
        <f>ROUND(G116*Содержание!$H$8*(1+$H$13)*(1-$H$14)*(1-$H$15),0)</f>
        <v>180405</v>
      </c>
      <c r="H56" s="396">
        <f>ROUND(H116*Содержание!$H$8*(1+$H$13)*(1-$H$14)*(1-$H$15),0)</f>
        <v>190782</v>
      </c>
      <c r="I56" s="396">
        <f>ROUND(I116*Содержание!$H$8*(1+$H$13)*(1-$H$14)*(1-$H$15),0)</f>
        <v>194016</v>
      </c>
      <c r="J56" s="396">
        <f>ROUND(J116*Содержание!$H$8*(1+$H$13)*(1-$H$14)*(1-$H$15),0)</f>
        <v>206650</v>
      </c>
      <c r="K56" s="396">
        <f>ROUND(K116*Содержание!$H$8*(1+$H$13)*(1-$H$14)*(1-$H$15),0)</f>
        <v>203717</v>
      </c>
      <c r="L56" s="396">
        <f>ROUND(L116*Содержание!$H$8*(1+$H$13)*(1-$H$14)*(1-$H$15),0)</f>
        <v>211011</v>
      </c>
      <c r="M56" s="396">
        <f>ROUND(M116*Содержание!$H$8*(1+$H$13)*(1-$H$14)*(1-$H$15),0)</f>
        <v>210410</v>
      </c>
      <c r="N56" s="396">
        <f>ROUND(N116*Содержание!$H$8*(1+$H$13)*(1-$H$14)*(1-$H$15),0)</f>
        <v>213342</v>
      </c>
      <c r="O56" s="396">
        <f>ROUND(O116*Содержание!$H$8*(1+$H$13)*(1-$H$14)*(1-$H$15),0)</f>
        <v>223118</v>
      </c>
      <c r="P56" s="396">
        <f>ROUND(P116*Содержание!$H$8*(1+$H$13)*(1-$H$14)*(1-$H$15),0)</f>
        <v>226502</v>
      </c>
      <c r="Q56" s="396">
        <f>ROUND(Q116*Содержание!$H$8*(1+$H$13)*(1-$H$14)*(1-$H$15),0)</f>
        <v>233045</v>
      </c>
      <c r="R56" s="396">
        <f>ROUND(R116*Содержание!$H$8*(1+$H$13)*(1-$H$14)*(1-$H$15),0)</f>
        <v>242219</v>
      </c>
      <c r="S56" s="396">
        <f>ROUND(S116*Содержание!$H$8*(1+$H$13)*(1-$H$14)*(1-$H$15),0)</f>
        <v>246581</v>
      </c>
      <c r="T56" s="396">
        <f>ROUND(T116*Содержание!$H$8*(1+$H$13)*(1-$H$14)*(1-$H$15),0)</f>
        <v>250491</v>
      </c>
      <c r="U56" s="396">
        <f>ROUND(U116*Содержание!$H$8*(1+$H$13)*(1-$H$14)*(1-$H$15),0)</f>
        <v>256432</v>
      </c>
      <c r="V56" s="396">
        <f>ROUND(V116*Содержание!$H$8*(1+$H$13)*(1-$H$14)*(1-$H$15),0)</f>
        <v>257334</v>
      </c>
      <c r="W56" s="396">
        <f>ROUND(W116*Содержание!$H$8*(1+$H$13)*(1-$H$14)*(1-$H$15),0)</f>
        <v>262523</v>
      </c>
      <c r="X56" s="396">
        <f>ROUND(X116*Содержание!$H$8*(1+$H$13)*(1-$H$14)*(1-$H$15),0)</f>
        <v>270494</v>
      </c>
      <c r="Y56" s="396">
        <f>ROUND(Y116*Содержание!$H$8*(1+$H$13)*(1-$H$14)*(1-$H$15),0)</f>
        <v>280270</v>
      </c>
      <c r="Z56" s="396">
        <f>ROUND(Z116*Содержание!$H$8*(1+$H$13)*(1-$H$14)*(1-$H$15),0)</f>
        <v>284256</v>
      </c>
      <c r="AA56" s="396">
        <f>ROUND(AA116*Содержание!$H$8*(1+$H$13)*(1-$H$14)*(1-$H$15),0)</f>
        <v>287264</v>
      </c>
      <c r="AB56" s="396">
        <f>ROUND(AB116*Содержание!$H$8*(1+$H$13)*(1-$H$14)*(1-$H$15),0)</f>
        <v>288994</v>
      </c>
      <c r="AC56" s="396">
        <f>ROUND(AC116*Содержание!$H$8*(1+$H$13)*(1-$H$14)*(1-$H$15),0)</f>
        <v>342611</v>
      </c>
      <c r="AD56" s="396">
        <f>ROUND(AD116*Содержание!$H$8*(1+$H$13)*(1-$H$14)*(1-$H$15),0)</f>
        <v>346446</v>
      </c>
      <c r="AE56" s="396">
        <f>ROUND(AE116*Содержание!$H$8*(1+$H$13)*(1-$H$14)*(1-$H$15),0)</f>
        <v>348778</v>
      </c>
      <c r="AF56" s="396">
        <f>ROUND(AF116*Содержание!$H$8*(1+$H$13)*(1-$H$14)*(1-$H$15),0)</f>
        <v>348928</v>
      </c>
      <c r="AG56" s="396">
        <f>ROUND(AG116*Содержание!$H$8*(1+$H$13)*(1-$H$14)*(1-$H$15),0)</f>
        <v>351259</v>
      </c>
      <c r="AH56" s="396">
        <f>ROUND(AH116*Содержание!$H$8*(1+$H$13)*(1-$H$14)*(1-$H$15),0)</f>
        <v>354643</v>
      </c>
      <c r="AI56" s="396">
        <f>ROUND(AI116*Содержание!$H$8*(1+$H$13)*(1-$H$14)*(1-$H$15),0)</f>
        <v>372842</v>
      </c>
      <c r="AJ56" s="396">
        <f>ROUND(AJ116*Содержание!$H$8*(1+$H$13)*(1-$H$14)*(1-$H$15),0)</f>
        <v>376376</v>
      </c>
      <c r="AK56" s="396">
        <f>ROUND(AK116*Содержание!$H$8*(1+$H$13)*(1-$H$14)*(1-$H$15),0)</f>
        <v>429768</v>
      </c>
      <c r="AL56" s="396">
        <f>ROUND(AL116*Содержание!$H$8*(1+$H$13)*(1-$H$14)*(1-$H$15),0)</f>
        <v>433678</v>
      </c>
      <c r="AM56" s="396">
        <f>ROUND(AM116*Содержание!$H$8*(1+$H$13)*(1-$H$14)*(1-$H$15),0)</f>
        <v>437890</v>
      </c>
      <c r="AN56" s="396">
        <f>ROUND(AN116*Содержание!$H$8*(1+$H$13)*(1-$H$14)*(1-$H$15),0)</f>
        <v>441875</v>
      </c>
      <c r="AO56" s="396">
        <f>ROUND(AO116*Содержание!$H$8*(1+$H$13)*(1-$H$14)*(1-$H$15),0)</f>
        <v>458269</v>
      </c>
      <c r="AP56" s="396">
        <f>ROUND(AP116*Содержание!$H$8*(1+$H$13)*(1-$H$14)*(1-$H$15),0)</f>
        <v>471880</v>
      </c>
      <c r="AQ56" s="396">
        <f>ROUND(AQ116*Содержание!$H$8*(1+$H$13)*(1-$H$14)*(1-$H$15),0)</f>
        <v>476392</v>
      </c>
      <c r="AR56" s="396">
        <f>ROUND(AR116*Содержание!$H$8*(1+$H$13)*(1-$H$14)*(1-$H$15),0)</f>
        <v>480378</v>
      </c>
      <c r="AS56" s="396">
        <f>ROUND(AS116*Содержание!$H$8*(1+$H$13)*(1-$H$14)*(1-$H$15),0)</f>
        <v>516624</v>
      </c>
      <c r="AT56" s="396">
        <f>ROUND(AT116*Содержание!$H$8*(1+$H$13)*(1-$H$14)*(1-$H$15),0)</f>
        <v>520835</v>
      </c>
      <c r="AU56" s="396">
        <f>ROUND(AU116*Содержание!$H$8*(1+$H$13)*(1-$H$14)*(1-$H$15),0)</f>
        <v>526626</v>
      </c>
      <c r="AV56" s="396">
        <f>ROUND(AV116*Содержание!$H$8*(1+$H$13)*(1-$H$14)*(1-$H$15),0)</f>
        <v>531138</v>
      </c>
      <c r="AW56" s="396">
        <f>ROUND(AW116*Содержание!$H$8*(1+$H$13)*(1-$H$14)*(1-$H$15),0)</f>
        <v>535123</v>
      </c>
      <c r="AX56" s="396">
        <f>ROUND(AX116*Содержание!$H$8*(1+$H$13)*(1-$H$14)*(1-$H$15),0)</f>
        <v>538808</v>
      </c>
      <c r="AY56" s="396">
        <f>ROUND(AY116*Содержание!$H$8*(1+$H$13)*(1-$H$14)*(1-$H$15),0)</f>
        <v>543245</v>
      </c>
      <c r="AZ56" s="396">
        <f>ROUND(AZ116*Содержание!$H$8*(1+$H$13)*(1-$H$14)*(1-$H$15),0)</f>
        <v>548960</v>
      </c>
    </row>
    <row r="57" spans="1:52" x14ac:dyDescent="0.25">
      <c r="A57" s="53">
        <v>6710</v>
      </c>
      <c r="B57" s="396">
        <f>ROUND(B117*Содержание!$H$8*(1+$H$13)*(1-$H$14)*(1-$H$15),0)</f>
        <v>150851</v>
      </c>
      <c r="C57" s="396">
        <f>ROUND(C117*Содержание!$H$8*(1+$H$13)*(1-$H$14)*(1-$H$15),0)</f>
        <v>157469</v>
      </c>
      <c r="D57" s="396">
        <f>ROUND(D117*Содержание!$H$8*(1+$H$13)*(1-$H$14)*(1-$H$15),0)</f>
        <v>167621</v>
      </c>
      <c r="E57" s="396">
        <f>ROUND(E117*Содержание!$H$8*(1+$H$13)*(1-$H$14)*(1-$H$15),0)</f>
        <v>170554</v>
      </c>
      <c r="F57" s="396">
        <f>ROUND(F117*Содержание!$H$8*(1+$H$13)*(1-$H$14)*(1-$H$15),0)</f>
        <v>173336</v>
      </c>
      <c r="G57" s="396">
        <f>ROUND(G117*Содержание!$H$8*(1+$H$13)*(1-$H$14)*(1-$H$15),0)</f>
        <v>182510</v>
      </c>
      <c r="H57" s="396">
        <f>ROUND(H117*Содержание!$H$8*(1+$H$13)*(1-$H$14)*(1-$H$15),0)</f>
        <v>192587</v>
      </c>
      <c r="I57" s="396">
        <f>ROUND(I117*Содержание!$H$8*(1+$H$13)*(1-$H$14)*(1-$H$15),0)</f>
        <v>196723</v>
      </c>
      <c r="J57" s="396">
        <f>ROUND(J117*Содержание!$H$8*(1+$H$13)*(1-$H$14)*(1-$H$15),0)</f>
        <v>207928</v>
      </c>
      <c r="K57" s="396">
        <f>ROUND(K117*Содержание!$H$8*(1+$H$13)*(1-$H$14)*(1-$H$15),0)</f>
        <v>205597</v>
      </c>
      <c r="L57" s="396">
        <f>ROUND(L117*Содержание!$H$8*(1+$H$13)*(1-$H$14)*(1-$H$15),0)</f>
        <v>212966</v>
      </c>
      <c r="M57" s="396">
        <f>ROUND(M117*Содержание!$H$8*(1+$H$13)*(1-$H$14)*(1-$H$15),0)</f>
        <v>212440</v>
      </c>
      <c r="N57" s="396">
        <f>ROUND(N117*Содержание!$H$8*(1+$H$13)*(1-$H$14)*(1-$H$15),0)</f>
        <v>215373</v>
      </c>
      <c r="O57" s="396">
        <f>ROUND(O117*Содержание!$H$8*(1+$H$13)*(1-$H$14)*(1-$H$15),0)</f>
        <v>225224</v>
      </c>
      <c r="P57" s="396">
        <f>ROUND(P117*Содержание!$H$8*(1+$H$13)*(1-$H$14)*(1-$H$15),0)</f>
        <v>228458</v>
      </c>
      <c r="Q57" s="396">
        <f>ROUND(Q117*Содержание!$H$8*(1+$H$13)*(1-$H$14)*(1-$H$15),0)</f>
        <v>235978</v>
      </c>
      <c r="R57" s="396">
        <f>ROUND(R117*Содержание!$H$8*(1+$H$13)*(1-$H$14)*(1-$H$15),0)</f>
        <v>245528</v>
      </c>
      <c r="S57" s="396">
        <f>ROUND(S117*Содержание!$H$8*(1+$H$13)*(1-$H$14)*(1-$H$15),0)</f>
        <v>248686</v>
      </c>
      <c r="T57" s="396">
        <f>ROUND(T117*Содержание!$H$8*(1+$H$13)*(1-$H$14)*(1-$H$15),0)</f>
        <v>252747</v>
      </c>
      <c r="U57" s="396">
        <f>ROUND(U117*Содержание!$H$8*(1+$H$13)*(1-$H$14)*(1-$H$15),0)</f>
        <v>259666</v>
      </c>
      <c r="V57" s="396">
        <f>ROUND(V117*Содержание!$H$8*(1+$H$13)*(1-$H$14)*(1-$H$15),0)</f>
        <v>265080</v>
      </c>
      <c r="W57" s="396">
        <f>ROUND(W117*Содержание!$H$8*(1+$H$13)*(1-$H$14)*(1-$H$15),0)</f>
        <v>268464</v>
      </c>
      <c r="X57" s="396">
        <f>ROUND(X117*Содержание!$H$8*(1+$H$13)*(1-$H$14)*(1-$H$15),0)</f>
        <v>272901</v>
      </c>
      <c r="Y57" s="396">
        <f>ROUND(Y117*Содержание!$H$8*(1+$H$13)*(1-$H$14)*(1-$H$15),0)</f>
        <v>282902</v>
      </c>
      <c r="Z57" s="396">
        <f>ROUND(Z117*Содержание!$H$8*(1+$H$13)*(1-$H$14)*(1-$H$15),0)</f>
        <v>286512</v>
      </c>
      <c r="AA57" s="396">
        <f>ROUND(AA117*Содержание!$H$8*(1+$H$13)*(1-$H$14)*(1-$H$15),0)</f>
        <v>288242</v>
      </c>
      <c r="AB57" s="396">
        <f>ROUND(AB117*Содержание!$H$8*(1+$H$13)*(1-$H$14)*(1-$H$15),0)</f>
        <v>292528</v>
      </c>
      <c r="AC57" s="396">
        <f>ROUND(AC117*Содержание!$H$8*(1+$H$13)*(1-$H$14)*(1-$H$15),0)</f>
        <v>345995</v>
      </c>
      <c r="AD57" s="396">
        <f>ROUND(AD117*Содержание!$H$8*(1+$H$13)*(1-$H$14)*(1-$H$15),0)</f>
        <v>346597</v>
      </c>
      <c r="AE57" s="396">
        <f>ROUND(AE117*Содержание!$H$8*(1+$H$13)*(1-$H$14)*(1-$H$15),0)</f>
        <v>351936</v>
      </c>
      <c r="AF57" s="396">
        <f>ROUND(AF117*Содержание!$H$8*(1+$H$13)*(1-$H$14)*(1-$H$15),0)</f>
        <v>352763</v>
      </c>
      <c r="AG57" s="396">
        <f>ROUND(AG117*Содержание!$H$8*(1+$H$13)*(1-$H$14)*(1-$H$15),0)</f>
        <v>354267</v>
      </c>
      <c r="AH57" s="396">
        <f>ROUND(AH117*Содержание!$H$8*(1+$H$13)*(1-$H$14)*(1-$H$15),0)</f>
        <v>356523</v>
      </c>
      <c r="AI57" s="396">
        <f>ROUND(AI117*Содержание!$H$8*(1+$H$13)*(1-$H$14)*(1-$H$15),0)</f>
        <v>376150</v>
      </c>
      <c r="AJ57" s="396">
        <f>ROUND(AJ117*Содержание!$H$8*(1+$H$13)*(1-$H$14)*(1-$H$15),0)</f>
        <v>379835</v>
      </c>
      <c r="AK57" s="396">
        <f>ROUND(AK117*Содержание!$H$8*(1+$H$13)*(1-$H$14)*(1-$H$15),0)</f>
        <v>433152</v>
      </c>
      <c r="AL57" s="396">
        <f>ROUND(AL117*Содержание!$H$8*(1+$H$13)*(1-$H$14)*(1-$H$15),0)</f>
        <v>437138</v>
      </c>
      <c r="AM57" s="396">
        <f>ROUND(AM117*Содержание!$H$8*(1+$H$13)*(1-$H$14)*(1-$H$15),0)</f>
        <v>441875</v>
      </c>
      <c r="AN57" s="396">
        <f>ROUND(AN117*Содержание!$H$8*(1+$H$13)*(1-$H$14)*(1-$H$15),0)</f>
        <v>445786</v>
      </c>
      <c r="AO57" s="396">
        <f>ROUND(AO117*Содержание!$H$8*(1+$H$13)*(1-$H$14)*(1-$H$15),0)</f>
        <v>472782</v>
      </c>
      <c r="AP57" s="396">
        <f>ROUND(AP117*Содержание!$H$8*(1+$H$13)*(1-$H$14)*(1-$H$15),0)</f>
        <v>476618</v>
      </c>
      <c r="AQ57" s="396">
        <f>ROUND(AQ117*Содержание!$H$8*(1+$H$13)*(1-$H$14)*(1-$H$15),0)</f>
        <v>480077</v>
      </c>
      <c r="AR57" s="396">
        <f>ROUND(AR117*Содержание!$H$8*(1+$H$13)*(1-$H$14)*(1-$H$15),0)</f>
        <v>484890</v>
      </c>
      <c r="AS57" s="396">
        <f>ROUND(AS117*Содержание!$H$8*(1+$H$13)*(1-$H$14)*(1-$H$15),0)</f>
        <v>521662</v>
      </c>
      <c r="AT57" s="396">
        <f>ROUND(AT117*Содержание!$H$8*(1+$H$13)*(1-$H$14)*(1-$H$15),0)</f>
        <v>525272</v>
      </c>
      <c r="AU57" s="396">
        <f>ROUND(AU117*Содержание!$H$8*(1+$H$13)*(1-$H$14)*(1-$H$15),0)</f>
        <v>531138</v>
      </c>
      <c r="AV57" s="396">
        <f>ROUND(AV117*Содержание!$H$8*(1+$H$13)*(1-$H$14)*(1-$H$15),0)</f>
        <v>534898</v>
      </c>
      <c r="AW57" s="396">
        <f>ROUND(AW117*Содержание!$H$8*(1+$H$13)*(1-$H$14)*(1-$H$15),0)</f>
        <v>539635</v>
      </c>
      <c r="AX57" s="396">
        <f>ROUND(AX117*Содержание!$H$8*(1+$H$13)*(1-$H$14)*(1-$H$15),0)</f>
        <v>544072</v>
      </c>
      <c r="AY57" s="396">
        <f>ROUND(AY117*Содержание!$H$8*(1+$H$13)*(1-$H$14)*(1-$H$15),0)</f>
        <v>547982</v>
      </c>
      <c r="AZ57" s="396">
        <f>ROUND(AZ117*Содержание!$H$8*(1+$H$13)*(1-$H$14)*(1-$H$15),0)</f>
        <v>554525</v>
      </c>
    </row>
    <row r="58" spans="1:52" x14ac:dyDescent="0.25">
      <c r="A58" s="53">
        <v>6835</v>
      </c>
      <c r="B58" s="396">
        <f>ROUND(B118*Содержание!$H$8*(1+$H$13)*(1-$H$14)*(1-$H$15),0)</f>
        <v>152205</v>
      </c>
      <c r="C58" s="396">
        <f>ROUND(C118*Содержание!$H$8*(1+$H$13)*(1-$H$14)*(1-$H$15),0)</f>
        <v>158898</v>
      </c>
      <c r="D58" s="396">
        <f>ROUND(D118*Содержание!$H$8*(1+$H$13)*(1-$H$14)*(1-$H$15),0)</f>
        <v>168974</v>
      </c>
      <c r="E58" s="396">
        <f>ROUND(E118*Содержание!$H$8*(1+$H$13)*(1-$H$14)*(1-$H$15),0)</f>
        <v>172133</v>
      </c>
      <c r="F58" s="396">
        <f>ROUND(F118*Содержание!$H$8*(1+$H$13)*(1-$H$14)*(1-$H$15),0)</f>
        <v>175141</v>
      </c>
      <c r="G58" s="396">
        <f>ROUND(G118*Содержание!$H$8*(1+$H$13)*(1-$H$14)*(1-$H$15),0)</f>
        <v>191008</v>
      </c>
      <c r="H58" s="396">
        <f>ROUND(H118*Содержание!$H$8*(1+$H$13)*(1-$H$14)*(1-$H$15),0)</f>
        <v>194542</v>
      </c>
      <c r="I58" s="396">
        <f>ROUND(I118*Содержание!$H$8*(1+$H$13)*(1-$H$14)*(1-$H$15),0)</f>
        <v>197701</v>
      </c>
      <c r="J58" s="396">
        <f>ROUND(J118*Содержание!$H$8*(1+$H$13)*(1-$H$14)*(1-$H$15),0)</f>
        <v>210710</v>
      </c>
      <c r="K58" s="396">
        <f>ROUND(K118*Содержание!$H$8*(1+$H$13)*(1-$H$14)*(1-$H$15),0)</f>
        <v>207627</v>
      </c>
      <c r="L58" s="396">
        <f>ROUND(L118*Содержание!$H$8*(1+$H$13)*(1-$H$14)*(1-$H$15),0)</f>
        <v>215072</v>
      </c>
      <c r="M58" s="396">
        <f>ROUND(M118*Содержание!$H$8*(1+$H$13)*(1-$H$14)*(1-$H$15),0)</f>
        <v>214094</v>
      </c>
      <c r="N58" s="396">
        <f>ROUND(N118*Содержание!$H$8*(1+$H$13)*(1-$H$14)*(1-$H$15),0)</f>
        <v>217253</v>
      </c>
      <c r="O58" s="396">
        <f>ROUND(O118*Содержание!$H$8*(1+$H$13)*(1-$H$14)*(1-$H$15),0)</f>
        <v>228458</v>
      </c>
      <c r="P58" s="396">
        <f>ROUND(P118*Содержание!$H$8*(1+$H$13)*(1-$H$14)*(1-$H$15),0)</f>
        <v>230563</v>
      </c>
      <c r="Q58" s="396">
        <f>ROUND(Q118*Содержание!$H$8*(1+$H$13)*(1-$H$14)*(1-$H$15),0)</f>
        <v>237858</v>
      </c>
      <c r="R58" s="396">
        <f>ROUND(R118*Содержание!$H$8*(1+$H$13)*(1-$H$14)*(1-$H$15),0)</f>
        <v>247258</v>
      </c>
      <c r="S58" s="396">
        <f>ROUND(S118*Содержание!$H$8*(1+$H$13)*(1-$H$14)*(1-$H$15),0)</f>
        <v>250717</v>
      </c>
      <c r="T58" s="396">
        <f>ROUND(T118*Содержание!$H$8*(1+$H$13)*(1-$H$14)*(1-$H$15),0)</f>
        <v>255078</v>
      </c>
      <c r="U58" s="396">
        <f>ROUND(U118*Содержание!$H$8*(1+$H$13)*(1-$H$14)*(1-$H$15),0)</f>
        <v>269592</v>
      </c>
      <c r="V58" s="396">
        <f>ROUND(V118*Содержание!$H$8*(1+$H$13)*(1-$H$14)*(1-$H$15),0)</f>
        <v>272224</v>
      </c>
      <c r="W58" s="396">
        <f>ROUND(W118*Содержание!$H$8*(1+$H$13)*(1-$H$14)*(1-$H$15),0)</f>
        <v>277338</v>
      </c>
      <c r="X58" s="396">
        <f>ROUND(X118*Содержание!$H$8*(1+$H$13)*(1-$H$14)*(1-$H$15),0)</f>
        <v>281850</v>
      </c>
      <c r="Y58" s="396">
        <f>ROUND(Y118*Содержание!$H$8*(1+$H$13)*(1-$H$14)*(1-$H$15),0)</f>
        <v>289595</v>
      </c>
      <c r="Z58" s="396">
        <f>ROUND(Z118*Содержание!$H$8*(1+$H$13)*(1-$H$14)*(1-$H$15),0)</f>
        <v>288768</v>
      </c>
      <c r="AA58" s="396">
        <f>ROUND(AA118*Содержание!$H$8*(1+$H$13)*(1-$H$14)*(1-$H$15),0)</f>
        <v>291024</v>
      </c>
      <c r="AB58" s="396">
        <f>ROUND(AB118*Содержание!$H$8*(1+$H$13)*(1-$H$14)*(1-$H$15),0)</f>
        <v>294859</v>
      </c>
      <c r="AC58" s="396">
        <f>ROUND(AC118*Содержание!$H$8*(1+$H$13)*(1-$H$14)*(1-$H$15),0)</f>
        <v>348477</v>
      </c>
      <c r="AD58" s="396">
        <f>ROUND(AD118*Содержание!$H$8*(1+$H$13)*(1-$H$14)*(1-$H$15),0)</f>
        <v>349680</v>
      </c>
      <c r="AE58" s="396">
        <f>ROUND(AE118*Содержание!$H$8*(1+$H$13)*(1-$H$14)*(1-$H$15),0)</f>
        <v>354794</v>
      </c>
      <c r="AF58" s="396">
        <f>ROUND(AF118*Содержание!$H$8*(1+$H$13)*(1-$H$14)*(1-$H$15),0)</f>
        <v>362389</v>
      </c>
      <c r="AG58" s="396">
        <f>ROUND(AG118*Содержание!$H$8*(1+$H$13)*(1-$H$14)*(1-$H$15),0)</f>
        <v>360810</v>
      </c>
      <c r="AH58" s="396">
        <f>ROUND(AH118*Содержание!$H$8*(1+$H$13)*(1-$H$14)*(1-$H$15),0)</f>
        <v>366224</v>
      </c>
      <c r="AI58" s="396">
        <f>ROUND(AI118*Содержание!$H$8*(1+$H$13)*(1-$H$14)*(1-$H$15),0)</f>
        <v>379384</v>
      </c>
      <c r="AJ58" s="396">
        <f>ROUND(AJ118*Содержание!$H$8*(1+$H$13)*(1-$H$14)*(1-$H$15),0)</f>
        <v>382542</v>
      </c>
      <c r="AK58" s="396">
        <f>ROUND(AK118*Содержание!$H$8*(1+$H$13)*(1-$H$14)*(1-$H$15),0)</f>
        <v>436762</v>
      </c>
      <c r="AL58" s="396">
        <f>ROUND(AL118*Содержание!$H$8*(1+$H$13)*(1-$H$14)*(1-$H$15),0)</f>
        <v>440672</v>
      </c>
      <c r="AM58" s="396">
        <f>ROUND(AM118*Содержание!$H$8*(1+$H$13)*(1-$H$14)*(1-$H$15),0)</f>
        <v>444958</v>
      </c>
      <c r="AN58" s="396">
        <f>ROUND(AN118*Содержание!$H$8*(1+$H$13)*(1-$H$14)*(1-$H$15),0)</f>
        <v>449997</v>
      </c>
      <c r="AO58" s="396">
        <f>ROUND(AO118*Содержание!$H$8*(1+$H$13)*(1-$H$14)*(1-$H$15),0)</f>
        <v>476242</v>
      </c>
      <c r="AP58" s="396">
        <f>ROUND(AP118*Содержание!$H$8*(1+$H$13)*(1-$H$14)*(1-$H$15),0)</f>
        <v>479626</v>
      </c>
      <c r="AQ58" s="396">
        <f>ROUND(AQ118*Содержание!$H$8*(1+$H$13)*(1-$H$14)*(1-$H$15),0)</f>
        <v>483987</v>
      </c>
      <c r="AR58" s="396">
        <f>ROUND(AR118*Содержание!$H$8*(1+$H$13)*(1-$H$14)*(1-$H$15),0)</f>
        <v>488875</v>
      </c>
      <c r="AS58" s="396">
        <f>ROUND(AS118*Содержание!$H$8*(1+$H$13)*(1-$H$14)*(1-$H$15),0)</f>
        <v>525874</v>
      </c>
      <c r="AT58" s="396">
        <f>ROUND(AT118*Содержание!$H$8*(1+$H$13)*(1-$H$14)*(1-$H$15),0)</f>
        <v>530010</v>
      </c>
      <c r="AU58" s="396">
        <f>ROUND(AU118*Содержание!$H$8*(1+$H$13)*(1-$H$14)*(1-$H$15),0)</f>
        <v>533469</v>
      </c>
      <c r="AV58" s="396">
        <f>ROUND(AV118*Содержание!$H$8*(1+$H$13)*(1-$H$14)*(1-$H$15),0)</f>
        <v>538432</v>
      </c>
      <c r="AW58" s="396">
        <f>ROUND(AW118*Содержание!$H$8*(1+$H$13)*(1-$H$14)*(1-$H$15),0)</f>
        <v>544072</v>
      </c>
      <c r="AX58" s="396">
        <f>ROUND(AX118*Содержание!$H$8*(1+$H$13)*(1-$H$14)*(1-$H$15),0)</f>
        <v>547982</v>
      </c>
      <c r="AY58" s="396">
        <f>ROUND(AY118*Содержание!$H$8*(1+$H$13)*(1-$H$14)*(1-$H$15),0)</f>
        <v>551968</v>
      </c>
      <c r="AZ58" s="396">
        <f>ROUND(AZ118*Содержание!$H$8*(1+$H$13)*(1-$H$14)*(1-$H$15),0)</f>
        <v>558435</v>
      </c>
    </row>
    <row r="59" spans="1:52" x14ac:dyDescent="0.25">
      <c r="A59" s="53">
        <v>6960</v>
      </c>
      <c r="B59" s="396">
        <f>ROUND(B119*Содержание!$H$8*(1+$H$13)*(1-$H$14)*(1-$H$15),0)</f>
        <v>158898</v>
      </c>
      <c r="C59" s="396">
        <f>ROUND(C119*Содержание!$H$8*(1+$H$13)*(1-$H$14)*(1-$H$15),0)</f>
        <v>166493</v>
      </c>
      <c r="D59" s="396">
        <f>ROUND(D119*Содержание!$H$8*(1+$H$13)*(1-$H$14)*(1-$H$15),0)</f>
        <v>172885</v>
      </c>
      <c r="E59" s="396">
        <f>ROUND(E119*Содержание!$H$8*(1+$H$13)*(1-$H$14)*(1-$H$15),0)</f>
        <v>176269</v>
      </c>
      <c r="F59" s="396">
        <f>ROUND(F119*Содержание!$H$8*(1+$H$13)*(1-$H$14)*(1-$H$15),0)</f>
        <v>186496</v>
      </c>
      <c r="G59" s="396">
        <f>ROUND(G119*Содержание!$H$8*(1+$H$13)*(1-$H$14)*(1-$H$15),0)</f>
        <v>195219</v>
      </c>
      <c r="H59" s="396">
        <f>ROUND(H119*Содержание!$H$8*(1+$H$13)*(1-$H$14)*(1-$H$15),0)</f>
        <v>198829</v>
      </c>
      <c r="I59" s="396">
        <f>ROUND(I119*Содержание!$H$8*(1+$H$13)*(1-$H$14)*(1-$H$15),0)</f>
        <v>202438</v>
      </c>
      <c r="J59" s="396">
        <f>ROUND(J119*Содержание!$H$8*(1+$H$13)*(1-$H$14)*(1-$H$15),0)</f>
        <v>215448</v>
      </c>
      <c r="K59" s="396">
        <f>ROUND(K119*Содержание!$H$8*(1+$H$13)*(1-$H$14)*(1-$H$15),0)</f>
        <v>212214</v>
      </c>
      <c r="L59" s="396">
        <f>ROUND(L119*Содержание!$H$8*(1+$H$13)*(1-$H$14)*(1-$H$15),0)</f>
        <v>220261</v>
      </c>
      <c r="M59" s="396">
        <f>ROUND(M119*Содержание!$H$8*(1+$H$13)*(1-$H$14)*(1-$H$15),0)</f>
        <v>219509</v>
      </c>
      <c r="N59" s="396">
        <f>ROUND(N119*Содержание!$H$8*(1+$H$13)*(1-$H$14)*(1-$H$15),0)</f>
        <v>228984</v>
      </c>
      <c r="O59" s="396">
        <f>ROUND(O119*Содержание!$H$8*(1+$H$13)*(1-$H$14)*(1-$H$15),0)</f>
        <v>232594</v>
      </c>
      <c r="P59" s="396">
        <f>ROUND(P119*Содержание!$H$8*(1+$H$13)*(1-$H$14)*(1-$H$15),0)</f>
        <v>240866</v>
      </c>
      <c r="Q59" s="396">
        <f>ROUND(Q119*Содержание!$H$8*(1+$H$13)*(1-$H$14)*(1-$H$15),0)</f>
        <v>243723</v>
      </c>
      <c r="R59" s="396">
        <f>ROUND(R119*Содержание!$H$8*(1+$H$13)*(1-$H$14)*(1-$H$15),0)</f>
        <v>253499</v>
      </c>
      <c r="S59" s="396">
        <f>ROUND(S119*Содержание!$H$8*(1+$H$13)*(1-$H$14)*(1-$H$15),0)</f>
        <v>256808</v>
      </c>
      <c r="T59" s="396">
        <f>ROUND(T119*Содержание!$H$8*(1+$H$13)*(1-$H$14)*(1-$H$15),0)</f>
        <v>261546</v>
      </c>
      <c r="U59" s="396">
        <f>ROUND(U119*Содержание!$H$8*(1+$H$13)*(1-$H$14)*(1-$H$15),0)</f>
        <v>270795</v>
      </c>
      <c r="V59" s="396">
        <f>ROUND(V119*Содержание!$H$8*(1+$H$13)*(1-$H$14)*(1-$H$15),0)</f>
        <v>280797</v>
      </c>
      <c r="W59" s="396">
        <f>ROUND(W119*Содержание!$H$8*(1+$H$13)*(1-$H$14)*(1-$H$15),0)</f>
        <v>290347</v>
      </c>
      <c r="X59" s="396">
        <f>ROUND(X119*Содержание!$H$8*(1+$H$13)*(1-$H$14)*(1-$H$15),0)</f>
        <v>293957</v>
      </c>
      <c r="Y59" s="396">
        <f>ROUND(Y119*Содержание!$H$8*(1+$H$13)*(1-$H$14)*(1-$H$15),0)</f>
        <v>296814</v>
      </c>
      <c r="Z59" s="396">
        <f>ROUND(Z119*Содержание!$H$8*(1+$H$13)*(1-$H$14)*(1-$H$15),0)</f>
        <v>295310</v>
      </c>
      <c r="AA59" s="396">
        <f>ROUND(AA119*Содержание!$H$8*(1+$H$13)*(1-$H$14)*(1-$H$15),0)</f>
        <v>299146</v>
      </c>
      <c r="AB59" s="396">
        <f>ROUND(AB119*Содержание!$H$8*(1+$H$13)*(1-$H$14)*(1-$H$15),0)</f>
        <v>312531</v>
      </c>
      <c r="AC59" s="396">
        <f>ROUND(AC119*Содержание!$H$8*(1+$H$13)*(1-$H$14)*(1-$H$15),0)</f>
        <v>357802</v>
      </c>
      <c r="AD59" s="396">
        <f>ROUND(AD119*Содержание!$H$8*(1+$H$13)*(1-$H$14)*(1-$H$15),0)</f>
        <v>360133</v>
      </c>
      <c r="AE59" s="396">
        <f>ROUND(AE119*Содержание!$H$8*(1+$H$13)*(1-$H$14)*(1-$H$15),0)</f>
        <v>365622</v>
      </c>
      <c r="AF59" s="396">
        <f>ROUND(AF119*Содержание!$H$8*(1+$H$13)*(1-$H$14)*(1-$H$15),0)</f>
        <v>367202</v>
      </c>
      <c r="AG59" s="396">
        <f>ROUND(AG119*Содержание!$H$8*(1+$H$13)*(1-$H$14)*(1-$H$15),0)</f>
        <v>366450</v>
      </c>
      <c r="AH59" s="396">
        <f>ROUND(AH119*Содержание!$H$8*(1+$H$13)*(1-$H$14)*(1-$H$15),0)</f>
        <v>386378</v>
      </c>
      <c r="AI59" s="396">
        <f>ROUND(AI119*Содержание!$H$8*(1+$H$13)*(1-$H$14)*(1-$H$15),0)</f>
        <v>389987</v>
      </c>
      <c r="AJ59" s="396">
        <f>ROUND(AJ119*Содержание!$H$8*(1+$H$13)*(1-$H$14)*(1-$H$15),0)</f>
        <v>392694</v>
      </c>
      <c r="AK59" s="396">
        <f>ROUND(AK119*Содержание!$H$8*(1+$H$13)*(1-$H$14)*(1-$H$15),0)</f>
        <v>449696</v>
      </c>
      <c r="AL59" s="396">
        <f>ROUND(AL119*Содержание!$H$8*(1+$H$13)*(1-$H$14)*(1-$H$15),0)</f>
        <v>453381</v>
      </c>
      <c r="AM59" s="396">
        <f>ROUND(AM119*Содержание!$H$8*(1+$H$13)*(1-$H$14)*(1-$H$15),0)</f>
        <v>480077</v>
      </c>
      <c r="AN59" s="396">
        <f>ROUND(AN119*Содержание!$H$8*(1+$H$13)*(1-$H$14)*(1-$H$15),0)</f>
        <v>483686</v>
      </c>
      <c r="AO59" s="396">
        <f>ROUND(AO119*Содержание!$H$8*(1+$H$13)*(1-$H$14)*(1-$H$15),0)</f>
        <v>489552</v>
      </c>
      <c r="AP59" s="396">
        <f>ROUND(AP119*Содержание!$H$8*(1+$H$13)*(1-$H$14)*(1-$H$15),0)</f>
        <v>493387</v>
      </c>
      <c r="AQ59" s="396">
        <f>ROUND(AQ119*Содержание!$H$8*(1+$H$13)*(1-$H$14)*(1-$H$15),0)</f>
        <v>497222</v>
      </c>
      <c r="AR59" s="396">
        <f>ROUND(AR119*Содержание!$H$8*(1+$H$13)*(1-$H$14)*(1-$H$15),0)</f>
        <v>529258</v>
      </c>
      <c r="AS59" s="396">
        <f>ROUND(AS119*Содержание!$H$8*(1+$H$13)*(1-$H$14)*(1-$H$15),0)</f>
        <v>540462</v>
      </c>
      <c r="AT59" s="396">
        <f>ROUND(AT119*Содержание!$H$8*(1+$H$13)*(1-$H$14)*(1-$H$15),0)</f>
        <v>544974</v>
      </c>
      <c r="AU59" s="396">
        <f>ROUND(AU119*Содержание!$H$8*(1+$H$13)*(1-$H$14)*(1-$H$15),0)</f>
        <v>551742</v>
      </c>
      <c r="AV59" s="396">
        <f>ROUND(AV119*Содержание!$H$8*(1+$H$13)*(1-$H$14)*(1-$H$15),0)</f>
        <v>555502</v>
      </c>
      <c r="AW59" s="396">
        <f>ROUND(AW119*Содержание!$H$8*(1+$H$13)*(1-$H$14)*(1-$H$15),0)</f>
        <v>560090</v>
      </c>
      <c r="AX59" s="396">
        <f>ROUND(AX119*Содержание!$H$8*(1+$H$13)*(1-$H$14)*(1-$H$15),0)</f>
        <v>564978</v>
      </c>
      <c r="AY59" s="396">
        <f>ROUND(AY119*Содержание!$H$8*(1+$H$13)*(1-$H$14)*(1-$H$15),0)</f>
        <v>569866</v>
      </c>
      <c r="AZ59" s="396">
        <f>ROUND(AZ119*Содержание!$H$8*(1+$H$13)*(1-$H$14)*(1-$H$15),0)</f>
        <v>576408</v>
      </c>
    </row>
    <row r="60" spans="1:52" x14ac:dyDescent="0.25">
      <c r="A60" s="53">
        <v>7000</v>
      </c>
      <c r="B60" s="396">
        <f>ROUND(B120*Содержание!$H$8*(1+$H$13)*(1-$H$14)*(1-$H$15),0)</f>
        <v>160477</v>
      </c>
      <c r="C60" s="396">
        <f>ROUND(C120*Содержание!$H$8*(1+$H$13)*(1-$H$14)*(1-$H$15),0)</f>
        <v>169050</v>
      </c>
      <c r="D60" s="396">
        <f>ROUND(D120*Содержание!$H$8*(1+$H$13)*(1-$H$14)*(1-$H$15),0)</f>
        <v>174464</v>
      </c>
      <c r="E60" s="396">
        <f>ROUND(E120*Содержание!$H$8*(1+$H$13)*(1-$H$14)*(1-$H$15),0)</f>
        <v>177472</v>
      </c>
      <c r="F60" s="396">
        <f>ROUND(F120*Содержание!$H$8*(1+$H$13)*(1-$H$14)*(1-$H$15),0)</f>
        <v>188075</v>
      </c>
      <c r="G60" s="396">
        <f>ROUND(G120*Содержание!$H$8*(1+$H$13)*(1-$H$14)*(1-$H$15),0)</f>
        <v>197174</v>
      </c>
      <c r="H60" s="396">
        <f>ROUND(H120*Содержание!$H$8*(1+$H$13)*(1-$H$14)*(1-$H$15),0)</f>
        <v>200408</v>
      </c>
      <c r="I60" s="396">
        <f>ROUND(I120*Содержание!$H$8*(1+$H$13)*(1-$H$14)*(1-$H$15),0)</f>
        <v>204018</v>
      </c>
      <c r="J60" s="396">
        <f>ROUND(J120*Содержание!$H$8*(1+$H$13)*(1-$H$14)*(1-$H$15),0)</f>
        <v>217328</v>
      </c>
      <c r="K60" s="396">
        <f>ROUND(K120*Содержание!$H$8*(1+$H$13)*(1-$H$14)*(1-$H$15),0)</f>
        <v>214320</v>
      </c>
      <c r="L60" s="396">
        <f>ROUND(L120*Содержание!$H$8*(1+$H$13)*(1-$H$14)*(1-$H$15),0)</f>
        <v>222291</v>
      </c>
      <c r="M60" s="396">
        <f>ROUND(M120*Содержание!$H$8*(1+$H$13)*(1-$H$14)*(1-$H$15),0)</f>
        <v>221840</v>
      </c>
      <c r="N60" s="396">
        <f>ROUND(N120*Содержание!$H$8*(1+$H$13)*(1-$H$14)*(1-$H$15),0)</f>
        <v>230338</v>
      </c>
      <c r="O60" s="396">
        <f>ROUND(O120*Содержание!$H$8*(1+$H$13)*(1-$H$14)*(1-$H$15),0)</f>
        <v>234474</v>
      </c>
      <c r="P60" s="396">
        <f>ROUND(P120*Содержание!$H$8*(1+$H$13)*(1-$H$14)*(1-$H$15),0)</f>
        <v>242746</v>
      </c>
      <c r="Q60" s="396">
        <f>ROUND(Q120*Содержание!$H$8*(1+$H$13)*(1-$H$14)*(1-$H$15),0)</f>
        <v>246280</v>
      </c>
      <c r="R60" s="396">
        <f>ROUND(R120*Содержание!$H$8*(1+$H$13)*(1-$H$14)*(1-$H$15),0)</f>
        <v>255304</v>
      </c>
      <c r="S60" s="396">
        <f>ROUND(S120*Содержание!$H$8*(1+$H$13)*(1-$H$14)*(1-$H$15),0)</f>
        <v>259214</v>
      </c>
      <c r="T60" s="396">
        <f>ROUND(T120*Содержание!$H$8*(1+$H$13)*(1-$H$14)*(1-$H$15),0)</f>
        <v>264403</v>
      </c>
      <c r="U60" s="396">
        <f>ROUND(U120*Содержание!$H$8*(1+$H$13)*(1-$H$14)*(1-$H$15),0)</f>
        <v>280571</v>
      </c>
      <c r="V60" s="396">
        <f>ROUND(V120*Содержание!$H$8*(1+$H$13)*(1-$H$14)*(1-$H$15),0)</f>
        <v>289896</v>
      </c>
      <c r="W60" s="396">
        <f>ROUND(W120*Содержание!$H$8*(1+$H$13)*(1-$H$14)*(1-$H$15),0)</f>
        <v>292829</v>
      </c>
      <c r="X60" s="396">
        <f>ROUND(X120*Содержание!$H$8*(1+$H$13)*(1-$H$14)*(1-$H$15),0)</f>
        <v>296514</v>
      </c>
      <c r="Y60" s="396">
        <f>ROUND(Y120*Содержание!$H$8*(1+$H$13)*(1-$H$14)*(1-$H$15),0)</f>
        <v>300123</v>
      </c>
      <c r="Z60" s="396">
        <f>ROUND(Z120*Содержание!$H$8*(1+$H$13)*(1-$H$14)*(1-$H$15),0)</f>
        <v>298093</v>
      </c>
      <c r="AA60" s="396">
        <f>ROUND(AA120*Содержание!$H$8*(1+$H$13)*(1-$H$14)*(1-$H$15),0)</f>
        <v>306966</v>
      </c>
      <c r="AB60" s="396">
        <f>ROUND(AB120*Содержание!$H$8*(1+$H$13)*(1-$H$14)*(1-$H$15),0)</f>
        <v>314787</v>
      </c>
      <c r="AC60" s="396">
        <f>ROUND(AC120*Содержание!$H$8*(1+$H$13)*(1-$H$14)*(1-$H$15),0)</f>
        <v>360810</v>
      </c>
      <c r="AD60" s="396">
        <f>ROUND(AD120*Содержание!$H$8*(1+$H$13)*(1-$H$14)*(1-$H$15),0)</f>
        <v>362915</v>
      </c>
      <c r="AE60" s="396">
        <f>ROUND(AE120*Содержание!$H$8*(1+$H$13)*(1-$H$14)*(1-$H$15),0)</f>
        <v>370210</v>
      </c>
      <c r="AF60" s="396">
        <f>ROUND(AF120*Содержание!$H$8*(1+$H$13)*(1-$H$14)*(1-$H$15),0)</f>
        <v>368405</v>
      </c>
      <c r="AG60" s="396">
        <f>ROUND(AG120*Содержание!$H$8*(1+$H$13)*(1-$H$14)*(1-$H$15),0)</f>
        <v>370886</v>
      </c>
      <c r="AH60" s="396">
        <f>ROUND(AH120*Содержание!$H$8*(1+$H$13)*(1-$H$14)*(1-$H$15),0)</f>
        <v>389085</v>
      </c>
      <c r="AI60" s="396">
        <f>ROUND(AI120*Содержание!$H$8*(1+$H$13)*(1-$H$14)*(1-$H$15),0)</f>
        <v>392243</v>
      </c>
      <c r="AJ60" s="396">
        <f>ROUND(AJ120*Содержание!$H$8*(1+$H$13)*(1-$H$14)*(1-$H$15),0)</f>
        <v>396229</v>
      </c>
      <c r="AK60" s="396">
        <f>ROUND(AK120*Содержание!$H$8*(1+$H$13)*(1-$H$14)*(1-$H$15),0)</f>
        <v>453080</v>
      </c>
      <c r="AL60" s="396">
        <f>ROUND(AL120*Содержание!$H$8*(1+$H$13)*(1-$H$14)*(1-$H$15),0)</f>
        <v>457366</v>
      </c>
      <c r="AM60" s="396">
        <f>ROUND(AM120*Содержание!$H$8*(1+$H$13)*(1-$H$14)*(1-$H$15),0)</f>
        <v>483686</v>
      </c>
      <c r="AN60" s="396">
        <f>ROUND(AN120*Содержание!$H$8*(1+$H$13)*(1-$H$14)*(1-$H$15),0)</f>
        <v>487296</v>
      </c>
      <c r="AO60" s="396">
        <f>ROUND(AO120*Содержание!$H$8*(1+$H$13)*(1-$H$14)*(1-$H$15),0)</f>
        <v>493538</v>
      </c>
      <c r="AP60" s="396">
        <f>ROUND(AP120*Содержание!$H$8*(1+$H$13)*(1-$H$14)*(1-$H$15),0)</f>
        <v>497222</v>
      </c>
      <c r="AQ60" s="396">
        <f>ROUND(AQ120*Содержание!$H$8*(1+$H$13)*(1-$H$14)*(1-$H$15),0)</f>
        <v>501358</v>
      </c>
      <c r="AR60" s="396">
        <f>ROUND(AR120*Содержание!$H$8*(1+$H$13)*(1-$H$14)*(1-$H$15),0)</f>
        <v>535123</v>
      </c>
      <c r="AS60" s="396">
        <f>ROUND(AS120*Содержание!$H$8*(1+$H$13)*(1-$H$14)*(1-$H$15),0)</f>
        <v>544749</v>
      </c>
      <c r="AT60" s="396">
        <f>ROUND(AT120*Содержание!$H$8*(1+$H$13)*(1-$H$14)*(1-$H$15),0)</f>
        <v>549186</v>
      </c>
      <c r="AU60" s="396">
        <f>ROUND(AU120*Содержание!$H$8*(1+$H$13)*(1-$H$14)*(1-$H$15),0)</f>
        <v>556254</v>
      </c>
      <c r="AV60" s="396">
        <f>ROUND(AV120*Содержание!$H$8*(1+$H$13)*(1-$H$14)*(1-$H$15),0)</f>
        <v>560090</v>
      </c>
      <c r="AW60" s="396">
        <f>ROUND(AW120*Содержание!$H$8*(1+$H$13)*(1-$H$14)*(1-$H$15),0)</f>
        <v>564752</v>
      </c>
      <c r="AX60" s="396">
        <f>ROUND(AX120*Содержание!$H$8*(1+$H$13)*(1-$H$14)*(1-$H$15),0)</f>
        <v>569414</v>
      </c>
      <c r="AY60" s="396">
        <f>ROUND(AY120*Содержание!$H$8*(1+$H$13)*(1-$H$14)*(1-$H$15),0)</f>
        <v>575205</v>
      </c>
      <c r="AZ60" s="396">
        <f>ROUND(AZ120*Содержание!$H$8*(1+$H$13)*(1-$H$14)*(1-$H$15),0)</f>
        <v>577912</v>
      </c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B62" s="90"/>
      <c r="C62" s="1" t="s">
        <v>261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1" t="s">
        <v>262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x14ac:dyDescent="0.25">
      <c r="A64" s="1"/>
      <c r="B64" s="1"/>
      <c r="C64" s="92" t="s">
        <v>258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131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139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127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53" t="s">
        <v>133</v>
      </c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1"/>
      <c r="AH66" s="1"/>
      <c r="AI66" s="1"/>
      <c r="AJ66" s="557" t="s">
        <v>718</v>
      </c>
      <c r="AK66" s="557"/>
      <c r="AL66" s="557"/>
      <c r="AM66" s="557"/>
      <c r="AN66" s="557"/>
      <c r="AO66" s="557"/>
      <c r="AP66" s="557"/>
      <c r="AQ66" s="557"/>
      <c r="AR66" s="557"/>
      <c r="AS66" s="557"/>
      <c r="AT66" s="557"/>
      <c r="AU66" s="557"/>
      <c r="AV66" s="557"/>
      <c r="AW66" s="557"/>
      <c r="AX66" s="557"/>
      <c r="AY66" s="557"/>
      <c r="AZ66" s="557"/>
    </row>
    <row r="67" spans="1:52" x14ac:dyDescent="0.25">
      <c r="A67" s="1"/>
      <c r="B67" s="1"/>
      <c r="C67" s="1"/>
      <c r="D67" s="553" t="s">
        <v>266</v>
      </c>
      <c r="E67" s="553"/>
      <c r="F67" s="553"/>
      <c r="G67" s="553"/>
      <c r="H67" s="553"/>
      <c r="I67" s="553"/>
      <c r="J67" s="553"/>
      <c r="K67" s="553"/>
      <c r="L67" s="553"/>
      <c r="M67" s="553"/>
      <c r="N67" s="553"/>
      <c r="O67" s="553"/>
      <c r="P67" s="553"/>
      <c r="Q67" s="553"/>
      <c r="R67" s="553"/>
      <c r="S67" s="1"/>
      <c r="T67" s="1"/>
      <c r="U67" s="553"/>
      <c r="V67" s="553"/>
      <c r="W67" s="553"/>
      <c r="X67" s="553"/>
      <c r="Y67" s="553"/>
      <c r="Z67" s="553"/>
      <c r="AA67" s="553"/>
      <c r="AB67" s="553"/>
      <c r="AC67" s="553"/>
      <c r="AD67" s="553"/>
      <c r="AE67" s="553"/>
      <c r="AF67" s="553"/>
      <c r="AG67" s="1"/>
      <c r="AH67" s="1"/>
      <c r="AI67" s="1"/>
      <c r="AJ67" s="557"/>
      <c r="AK67" s="557"/>
      <c r="AL67" s="557"/>
      <c r="AM67" s="557"/>
      <c r="AN67" s="557"/>
      <c r="AO67" s="557"/>
      <c r="AP67" s="557"/>
      <c r="AQ67" s="557"/>
      <c r="AR67" s="557"/>
      <c r="AS67" s="557"/>
      <c r="AT67" s="557"/>
      <c r="AU67" s="557"/>
      <c r="AV67" s="557"/>
      <c r="AW67" s="557"/>
      <c r="AX67" s="557"/>
      <c r="AY67" s="557"/>
      <c r="AZ67" s="557"/>
    </row>
    <row r="68" spans="1:52" x14ac:dyDescent="0.25">
      <c r="A68" s="1"/>
      <c r="B68" s="1"/>
      <c r="C68" s="1"/>
      <c r="D68" s="553"/>
      <c r="E68" s="553"/>
      <c r="F68" s="553"/>
      <c r="G68" s="553"/>
      <c r="H68" s="553"/>
      <c r="I68" s="553"/>
      <c r="J68" s="553"/>
      <c r="K68" s="553"/>
      <c r="L68" s="553"/>
      <c r="M68" s="553"/>
      <c r="N68" s="553"/>
      <c r="O68" s="553"/>
      <c r="P68" s="553"/>
      <c r="Q68" s="553"/>
      <c r="R68" s="553"/>
      <c r="S68" s="1"/>
      <c r="T68" s="1"/>
      <c r="U68" s="553"/>
      <c r="V68" s="553"/>
      <c r="W68" s="553"/>
      <c r="X68" s="553"/>
      <c r="Y68" s="553"/>
      <c r="Z68" s="553"/>
      <c r="AA68" s="553"/>
      <c r="AB68" s="553"/>
      <c r="AC68" s="553"/>
      <c r="AD68" s="553"/>
      <c r="AE68" s="553"/>
      <c r="AF68" s="553"/>
      <c r="AG68" s="1"/>
      <c r="AH68" s="1"/>
      <c r="AI68" s="1"/>
      <c r="AJ68" s="557"/>
      <c r="AK68" s="557"/>
      <c r="AL68" s="557"/>
      <c r="AM68" s="557"/>
      <c r="AN68" s="557"/>
      <c r="AO68" s="557"/>
      <c r="AP68" s="557"/>
      <c r="AQ68" s="557"/>
      <c r="AR68" s="557"/>
      <c r="AS68" s="557"/>
      <c r="AT68" s="557"/>
      <c r="AU68" s="557"/>
      <c r="AV68" s="557"/>
      <c r="AW68" s="557"/>
      <c r="AX68" s="557"/>
      <c r="AY68" s="557"/>
      <c r="AZ68" s="557"/>
    </row>
    <row r="69" spans="1:52" ht="27" customHeight="1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57"/>
      <c r="AK69" s="557"/>
      <c r="AL69" s="557"/>
      <c r="AM69" s="557"/>
      <c r="AN69" s="557"/>
      <c r="AO69" s="557"/>
      <c r="AP69" s="557"/>
      <c r="AQ69" s="557"/>
      <c r="AR69" s="557"/>
      <c r="AS69" s="557"/>
      <c r="AT69" s="557"/>
      <c r="AU69" s="557"/>
      <c r="AV69" s="557"/>
      <c r="AW69" s="557"/>
      <c r="AX69" s="557"/>
      <c r="AY69" s="557"/>
      <c r="AZ69" s="557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129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134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137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553" t="s">
        <v>132</v>
      </c>
      <c r="E72" s="553"/>
      <c r="F72" s="553"/>
      <c r="G72" s="553"/>
      <c r="H72" s="553"/>
      <c r="I72" s="553"/>
      <c r="J72" s="553"/>
      <c r="K72" s="553"/>
      <c r="L72" s="553"/>
      <c r="M72" s="553"/>
      <c r="N72" s="553"/>
      <c r="O72" s="553"/>
      <c r="P72" s="553"/>
      <c r="Q72" s="553"/>
      <c r="R72" s="553"/>
      <c r="S72" s="1"/>
      <c r="T72" s="1"/>
      <c r="U72" s="553" t="s">
        <v>717</v>
      </c>
      <c r="V72" s="553"/>
      <c r="W72" s="553"/>
      <c r="X72" s="553"/>
      <c r="Y72" s="553"/>
      <c r="Z72" s="553"/>
      <c r="AA72" s="553"/>
      <c r="AB72" s="553"/>
      <c r="AC72" s="553"/>
      <c r="AD72" s="553"/>
      <c r="AE72" s="553"/>
      <c r="AF72" s="553"/>
      <c r="AG72" s="1"/>
      <c r="AH72" s="1"/>
      <c r="AI72" s="1"/>
      <c r="AJ72" s="557" t="s">
        <v>267</v>
      </c>
      <c r="AK72" s="557"/>
      <c r="AL72" s="557"/>
      <c r="AM72" s="557"/>
      <c r="AN72" s="557"/>
      <c r="AO72" s="557"/>
      <c r="AP72" s="557"/>
      <c r="AQ72" s="557"/>
      <c r="AR72" s="557"/>
      <c r="AS72" s="557"/>
      <c r="AT72" s="557"/>
      <c r="AU72" s="557"/>
      <c r="AV72" s="557"/>
      <c r="AW72" s="557"/>
      <c r="AX72" s="557"/>
      <c r="AY72" s="557"/>
      <c r="AZ72" s="557"/>
    </row>
    <row r="73" spans="1:52" ht="15" customHeight="1" x14ac:dyDescent="0.25">
      <c r="A73" s="1"/>
      <c r="B73" s="1"/>
      <c r="C73" s="1"/>
      <c r="D73" s="553"/>
      <c r="E73" s="553"/>
      <c r="F73" s="553"/>
      <c r="G73" s="553"/>
      <c r="H73" s="553"/>
      <c r="I73" s="553"/>
      <c r="J73" s="553"/>
      <c r="K73" s="553"/>
      <c r="L73" s="553"/>
      <c r="M73" s="553"/>
      <c r="N73" s="553"/>
      <c r="O73" s="553"/>
      <c r="P73" s="553"/>
      <c r="Q73" s="553"/>
      <c r="R73" s="553"/>
      <c r="S73" s="1"/>
      <c r="T73" s="1"/>
      <c r="U73" s="553"/>
      <c r="V73" s="553"/>
      <c r="W73" s="553"/>
      <c r="X73" s="553"/>
      <c r="Y73" s="553"/>
      <c r="Z73" s="553"/>
      <c r="AA73" s="553"/>
      <c r="AB73" s="553"/>
      <c r="AC73" s="553"/>
      <c r="AD73" s="553"/>
      <c r="AE73" s="553"/>
      <c r="AF73" s="553"/>
      <c r="AG73" s="1"/>
      <c r="AH73" s="1"/>
      <c r="AI73" s="1"/>
      <c r="AJ73" s="557"/>
      <c r="AK73" s="557"/>
      <c r="AL73" s="557"/>
      <c r="AM73" s="557"/>
      <c r="AN73" s="557"/>
      <c r="AO73" s="557"/>
      <c r="AP73" s="557"/>
      <c r="AQ73" s="557"/>
      <c r="AR73" s="557"/>
      <c r="AS73" s="557"/>
      <c r="AT73" s="557"/>
      <c r="AU73" s="557"/>
      <c r="AV73" s="557"/>
      <c r="AW73" s="557"/>
      <c r="AX73" s="557"/>
      <c r="AY73" s="557"/>
      <c r="AZ73" s="557"/>
    </row>
    <row r="74" spans="1:52" x14ac:dyDescent="0.25">
      <c r="A74" s="1"/>
      <c r="B74" s="1"/>
      <c r="C74" s="1"/>
      <c r="D74" s="47" t="s">
        <v>130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1"/>
      <c r="AH74" s="1"/>
      <c r="AI74" s="1"/>
      <c r="AJ74" s="557"/>
      <c r="AK74" s="557"/>
      <c r="AL74" s="557"/>
      <c r="AM74" s="557"/>
      <c r="AN74" s="557"/>
      <c r="AO74" s="557"/>
      <c r="AP74" s="557"/>
      <c r="AQ74" s="557"/>
      <c r="AR74" s="557"/>
      <c r="AS74" s="557"/>
      <c r="AT74" s="557"/>
      <c r="AU74" s="557"/>
      <c r="AV74" s="557"/>
      <c r="AW74" s="557"/>
      <c r="AX74" s="557"/>
      <c r="AY74" s="557"/>
      <c r="AZ74" s="557"/>
    </row>
    <row r="75" spans="1:52" s="88" customFormat="1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 t="s">
        <v>136</v>
      </c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557"/>
      <c r="AK75" s="557"/>
      <c r="AL75" s="557"/>
      <c r="AM75" s="557"/>
      <c r="AN75" s="557"/>
      <c r="AO75" s="557"/>
      <c r="AP75" s="557"/>
      <c r="AQ75" s="557"/>
      <c r="AR75" s="557"/>
      <c r="AS75" s="557"/>
      <c r="AT75" s="557"/>
      <c r="AU75" s="557"/>
      <c r="AV75" s="557"/>
      <c r="AW75" s="557"/>
      <c r="AX75" s="557"/>
      <c r="AY75" s="557"/>
      <c r="AZ75" s="557"/>
    </row>
    <row r="76" spans="1:52" ht="17.2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53">
        <v>7125</v>
      </c>
      <c r="AT78" s="53">
        <v>7250</v>
      </c>
      <c r="AU78" s="53">
        <v>7375</v>
      </c>
      <c r="AV78" s="53">
        <v>7500</v>
      </c>
      <c r="AW78" s="53">
        <v>7625</v>
      </c>
      <c r="AX78" s="53">
        <v>7750</v>
      </c>
      <c r="AY78" s="53">
        <v>7875</v>
      </c>
      <c r="AZ78" s="53">
        <v>8000</v>
      </c>
    </row>
    <row r="79" spans="1:52" hidden="1" outlineLevel="1" x14ac:dyDescent="0.25">
      <c r="A79" s="53">
        <v>1960</v>
      </c>
      <c r="B79" s="395">
        <v>59680</v>
      </c>
      <c r="C79" s="395">
        <v>61680</v>
      </c>
      <c r="D79" s="395">
        <v>63840</v>
      </c>
      <c r="E79" s="395">
        <v>66080</v>
      </c>
      <c r="F79" s="395">
        <v>70160</v>
      </c>
      <c r="G79" s="395">
        <v>70560</v>
      </c>
      <c r="H79" s="395">
        <v>74800</v>
      </c>
      <c r="I79" s="395">
        <v>77040</v>
      </c>
      <c r="J79" s="395">
        <v>77120</v>
      </c>
      <c r="K79" s="395">
        <v>80960</v>
      </c>
      <c r="L79" s="395">
        <v>82880</v>
      </c>
      <c r="M79" s="395">
        <v>80320</v>
      </c>
      <c r="N79" s="395">
        <v>82240</v>
      </c>
      <c r="O79" s="395">
        <v>84240</v>
      </c>
      <c r="P79" s="395">
        <v>88160</v>
      </c>
      <c r="Q79" s="395">
        <v>87440</v>
      </c>
      <c r="R79" s="395">
        <v>89600</v>
      </c>
      <c r="S79" s="395">
        <v>91360</v>
      </c>
      <c r="T79" s="395">
        <v>94880</v>
      </c>
      <c r="U79" s="395">
        <v>97040</v>
      </c>
      <c r="V79" s="395">
        <v>98960</v>
      </c>
      <c r="W79" s="395">
        <v>100960</v>
      </c>
      <c r="X79" s="395">
        <v>104560</v>
      </c>
      <c r="Y79" s="395">
        <v>102160</v>
      </c>
      <c r="Z79" s="395">
        <v>104400</v>
      </c>
      <c r="AA79" s="395">
        <v>105680</v>
      </c>
      <c r="AB79" s="395">
        <v>109760</v>
      </c>
      <c r="AC79" s="395">
        <v>109840</v>
      </c>
      <c r="AD79" s="395">
        <v>111200</v>
      </c>
      <c r="AE79" s="395">
        <v>112960</v>
      </c>
      <c r="AF79" s="395">
        <v>116480</v>
      </c>
      <c r="AG79" s="395">
        <v>118320</v>
      </c>
      <c r="AH79" s="395">
        <v>120000</v>
      </c>
      <c r="AI79" s="395">
        <v>121840</v>
      </c>
      <c r="AJ79" s="395">
        <v>125440</v>
      </c>
      <c r="AK79" s="395">
        <v>146080</v>
      </c>
      <c r="AL79" s="395">
        <v>152720</v>
      </c>
      <c r="AM79" s="395">
        <v>154720</v>
      </c>
      <c r="AN79" s="395">
        <v>158880</v>
      </c>
      <c r="AO79" s="395">
        <v>161440</v>
      </c>
      <c r="AP79" s="395">
        <v>163280</v>
      </c>
      <c r="AQ79" s="395">
        <v>165440</v>
      </c>
      <c r="AR79" s="395">
        <v>169840</v>
      </c>
      <c r="AS79" s="395">
        <v>178960</v>
      </c>
      <c r="AT79" s="395">
        <v>183680</v>
      </c>
      <c r="AU79" s="395">
        <v>185840</v>
      </c>
      <c r="AV79" s="395">
        <v>186400</v>
      </c>
      <c r="AW79" s="395">
        <v>188320</v>
      </c>
      <c r="AX79" s="395">
        <v>190800</v>
      </c>
      <c r="AY79" s="395">
        <v>192560</v>
      </c>
      <c r="AZ79" s="395">
        <v>193440</v>
      </c>
    </row>
    <row r="80" spans="1:52" hidden="1" outlineLevel="1" x14ac:dyDescent="0.25">
      <c r="A80" s="53">
        <v>2085</v>
      </c>
      <c r="B80" s="395">
        <v>61600</v>
      </c>
      <c r="C80" s="395">
        <v>63920</v>
      </c>
      <c r="D80" s="395">
        <v>66560</v>
      </c>
      <c r="E80" s="395">
        <v>69200</v>
      </c>
      <c r="F80" s="395">
        <v>73040</v>
      </c>
      <c r="G80" s="395">
        <v>74800</v>
      </c>
      <c r="H80" s="395">
        <v>77920</v>
      </c>
      <c r="I80" s="395">
        <v>79600</v>
      </c>
      <c r="J80" s="395">
        <v>80240</v>
      </c>
      <c r="K80" s="395">
        <v>83840</v>
      </c>
      <c r="L80" s="395">
        <v>83280</v>
      </c>
      <c r="M80" s="395">
        <v>83040</v>
      </c>
      <c r="N80" s="395">
        <v>85440</v>
      </c>
      <c r="O80" s="395">
        <v>86240</v>
      </c>
      <c r="P80" s="395">
        <v>90320</v>
      </c>
      <c r="Q80" s="395">
        <v>89600</v>
      </c>
      <c r="R80" s="395">
        <v>93520</v>
      </c>
      <c r="S80" s="395">
        <v>95520</v>
      </c>
      <c r="T80" s="395">
        <v>97680</v>
      </c>
      <c r="U80" s="395">
        <v>98080</v>
      </c>
      <c r="V80" s="395">
        <v>100560</v>
      </c>
      <c r="W80" s="395">
        <v>102640</v>
      </c>
      <c r="X80" s="395">
        <v>104880</v>
      </c>
      <c r="Y80" s="395">
        <v>102160</v>
      </c>
      <c r="Z80" s="395">
        <v>105840</v>
      </c>
      <c r="AA80" s="395">
        <v>107920</v>
      </c>
      <c r="AB80" s="395">
        <v>110720</v>
      </c>
      <c r="AC80" s="395">
        <v>114720</v>
      </c>
      <c r="AD80" s="395">
        <v>118640</v>
      </c>
      <c r="AE80" s="395">
        <v>120720</v>
      </c>
      <c r="AF80" s="395">
        <v>122480</v>
      </c>
      <c r="AG80" s="395">
        <v>124240</v>
      </c>
      <c r="AH80" s="395">
        <v>126080</v>
      </c>
      <c r="AI80" s="395">
        <v>130000</v>
      </c>
      <c r="AJ80" s="395">
        <v>132080</v>
      </c>
      <c r="AK80" s="395">
        <v>153600</v>
      </c>
      <c r="AL80" s="395">
        <v>162960</v>
      </c>
      <c r="AM80" s="395">
        <v>165280</v>
      </c>
      <c r="AN80" s="395">
        <v>167600</v>
      </c>
      <c r="AO80" s="395">
        <v>169840</v>
      </c>
      <c r="AP80" s="395">
        <v>174640</v>
      </c>
      <c r="AQ80" s="395">
        <v>177040</v>
      </c>
      <c r="AR80" s="395">
        <v>179120</v>
      </c>
      <c r="AS80" s="395">
        <v>185840</v>
      </c>
      <c r="AT80" s="395">
        <v>186560</v>
      </c>
      <c r="AU80" s="395">
        <v>188640</v>
      </c>
      <c r="AV80" s="395">
        <v>190800</v>
      </c>
      <c r="AW80" s="395">
        <v>192800</v>
      </c>
      <c r="AX80" s="395">
        <v>194880</v>
      </c>
      <c r="AY80" s="395">
        <v>199600</v>
      </c>
      <c r="AZ80" s="395">
        <v>202320</v>
      </c>
    </row>
    <row r="81" spans="1:52" hidden="1" outlineLevel="1" x14ac:dyDescent="0.25">
      <c r="A81" s="53">
        <v>2210</v>
      </c>
      <c r="B81" s="395">
        <v>62480</v>
      </c>
      <c r="C81" s="395">
        <v>64320</v>
      </c>
      <c r="D81" s="395">
        <v>66320</v>
      </c>
      <c r="E81" s="395">
        <v>68160</v>
      </c>
      <c r="F81" s="395">
        <v>72480</v>
      </c>
      <c r="G81" s="395">
        <v>74320</v>
      </c>
      <c r="H81" s="395">
        <v>77520</v>
      </c>
      <c r="I81" s="395">
        <v>75920</v>
      </c>
      <c r="J81" s="395">
        <v>79360</v>
      </c>
      <c r="K81" s="395">
        <v>81760</v>
      </c>
      <c r="L81" s="395">
        <v>86320</v>
      </c>
      <c r="M81" s="395">
        <v>84480</v>
      </c>
      <c r="N81" s="395">
        <v>88880</v>
      </c>
      <c r="O81" s="395">
        <v>90800</v>
      </c>
      <c r="P81" s="395">
        <v>92960</v>
      </c>
      <c r="Q81" s="395">
        <v>91440</v>
      </c>
      <c r="R81" s="395">
        <v>95040</v>
      </c>
      <c r="S81" s="395">
        <v>97280</v>
      </c>
      <c r="T81" s="395">
        <v>99360</v>
      </c>
      <c r="U81" s="395">
        <v>99440</v>
      </c>
      <c r="V81" s="395">
        <v>102560</v>
      </c>
      <c r="W81" s="395">
        <v>104320</v>
      </c>
      <c r="X81" s="395">
        <v>107520</v>
      </c>
      <c r="Y81" s="395">
        <v>106240</v>
      </c>
      <c r="Z81" s="395">
        <v>110240</v>
      </c>
      <c r="AA81" s="395">
        <v>112080</v>
      </c>
      <c r="AB81" s="395">
        <v>114000</v>
      </c>
      <c r="AC81" s="395">
        <v>118960</v>
      </c>
      <c r="AD81" s="395">
        <v>123120</v>
      </c>
      <c r="AE81" s="395">
        <v>125120</v>
      </c>
      <c r="AF81" s="395">
        <v>126960</v>
      </c>
      <c r="AG81" s="395">
        <v>128800</v>
      </c>
      <c r="AH81" s="395">
        <v>130720</v>
      </c>
      <c r="AI81" s="395">
        <v>134640</v>
      </c>
      <c r="AJ81" s="395">
        <v>136480</v>
      </c>
      <c r="AK81" s="395">
        <v>159040</v>
      </c>
      <c r="AL81" s="395">
        <v>168320</v>
      </c>
      <c r="AM81" s="395">
        <v>170720</v>
      </c>
      <c r="AN81" s="395">
        <v>172960</v>
      </c>
      <c r="AO81" s="395">
        <v>175360</v>
      </c>
      <c r="AP81" s="395">
        <v>180080</v>
      </c>
      <c r="AQ81" s="395">
        <v>182240</v>
      </c>
      <c r="AR81" s="395">
        <v>184400</v>
      </c>
      <c r="AS81" s="395">
        <v>188320</v>
      </c>
      <c r="AT81" s="395">
        <v>190480</v>
      </c>
      <c r="AU81" s="395">
        <v>192320</v>
      </c>
      <c r="AV81" s="395">
        <v>194640</v>
      </c>
      <c r="AW81" s="395">
        <v>199600</v>
      </c>
      <c r="AX81" s="395">
        <v>201600</v>
      </c>
      <c r="AY81" s="395">
        <v>203760</v>
      </c>
      <c r="AZ81" s="395">
        <v>206320</v>
      </c>
    </row>
    <row r="82" spans="1:52" hidden="1" outlineLevel="1" x14ac:dyDescent="0.25">
      <c r="A82" s="53">
        <v>2335</v>
      </c>
      <c r="B82" s="395">
        <v>63440</v>
      </c>
      <c r="C82" s="395">
        <v>65520</v>
      </c>
      <c r="D82" s="395">
        <v>67520</v>
      </c>
      <c r="E82" s="395">
        <v>69600</v>
      </c>
      <c r="F82" s="395">
        <v>73840</v>
      </c>
      <c r="G82" s="395">
        <v>76000</v>
      </c>
      <c r="H82" s="395">
        <v>76640</v>
      </c>
      <c r="I82" s="395">
        <v>78640</v>
      </c>
      <c r="J82" s="395">
        <v>83280</v>
      </c>
      <c r="K82" s="395">
        <v>84080</v>
      </c>
      <c r="L82" s="395">
        <v>87840</v>
      </c>
      <c r="M82" s="395">
        <v>85760</v>
      </c>
      <c r="N82" s="395">
        <v>90080</v>
      </c>
      <c r="O82" s="395">
        <v>92320</v>
      </c>
      <c r="P82" s="395">
        <v>94560</v>
      </c>
      <c r="Q82" s="395">
        <v>92960</v>
      </c>
      <c r="R82" s="395">
        <v>96720</v>
      </c>
      <c r="S82" s="395">
        <v>99200</v>
      </c>
      <c r="T82" s="395">
        <v>101200</v>
      </c>
      <c r="U82" s="395">
        <v>101280</v>
      </c>
      <c r="V82" s="395">
        <v>104000</v>
      </c>
      <c r="W82" s="395">
        <v>106240</v>
      </c>
      <c r="X82" s="395">
        <v>108400</v>
      </c>
      <c r="Y82" s="395">
        <v>110240</v>
      </c>
      <c r="Z82" s="395">
        <v>114480</v>
      </c>
      <c r="AA82" s="395">
        <v>116560</v>
      </c>
      <c r="AB82" s="395">
        <v>118320</v>
      </c>
      <c r="AC82" s="395">
        <v>123600</v>
      </c>
      <c r="AD82" s="395">
        <v>127840</v>
      </c>
      <c r="AE82" s="395">
        <v>129680</v>
      </c>
      <c r="AF82" s="395">
        <v>131920</v>
      </c>
      <c r="AG82" s="395">
        <v>133760</v>
      </c>
      <c r="AH82" s="395">
        <v>136080</v>
      </c>
      <c r="AI82" s="395">
        <v>139840</v>
      </c>
      <c r="AJ82" s="395">
        <v>142240</v>
      </c>
      <c r="AK82" s="395">
        <v>165760</v>
      </c>
      <c r="AL82" s="395">
        <v>175360</v>
      </c>
      <c r="AM82" s="395">
        <v>177680</v>
      </c>
      <c r="AN82" s="395">
        <v>180240</v>
      </c>
      <c r="AO82" s="395">
        <v>182800</v>
      </c>
      <c r="AP82" s="395">
        <v>187760</v>
      </c>
      <c r="AQ82" s="395">
        <v>190320</v>
      </c>
      <c r="AR82" s="395">
        <v>192640</v>
      </c>
      <c r="AS82" s="395">
        <v>193200</v>
      </c>
      <c r="AT82" s="395">
        <v>194240</v>
      </c>
      <c r="AU82" s="395">
        <v>199440</v>
      </c>
      <c r="AV82" s="395">
        <v>201600</v>
      </c>
      <c r="AW82" s="395">
        <v>203360</v>
      </c>
      <c r="AX82" s="395">
        <v>205920</v>
      </c>
      <c r="AY82" s="395">
        <v>207040</v>
      </c>
      <c r="AZ82" s="395">
        <v>209600</v>
      </c>
    </row>
    <row r="83" spans="1:52" hidden="1" outlineLevel="1" x14ac:dyDescent="0.25">
      <c r="A83" s="53">
        <v>2460</v>
      </c>
      <c r="B83" s="395">
        <v>64800</v>
      </c>
      <c r="C83" s="395">
        <v>66560</v>
      </c>
      <c r="D83" s="395">
        <v>68320</v>
      </c>
      <c r="E83" s="395">
        <v>70160</v>
      </c>
      <c r="F83" s="395">
        <v>77280</v>
      </c>
      <c r="G83" s="395">
        <v>79200</v>
      </c>
      <c r="H83" s="395">
        <v>79760</v>
      </c>
      <c r="I83" s="395">
        <v>83680</v>
      </c>
      <c r="J83" s="395">
        <v>85440</v>
      </c>
      <c r="K83" s="395">
        <v>87280</v>
      </c>
      <c r="L83" s="395">
        <v>89280</v>
      </c>
      <c r="M83" s="395">
        <v>90080</v>
      </c>
      <c r="N83" s="395">
        <v>96080</v>
      </c>
      <c r="O83" s="395">
        <v>98640</v>
      </c>
      <c r="P83" s="395">
        <v>100720</v>
      </c>
      <c r="Q83" s="395">
        <v>99440</v>
      </c>
      <c r="R83" s="395">
        <v>103920</v>
      </c>
      <c r="S83" s="395">
        <v>106000</v>
      </c>
      <c r="T83" s="395">
        <v>108400</v>
      </c>
      <c r="U83" s="395">
        <v>108560</v>
      </c>
      <c r="V83" s="395">
        <v>111920</v>
      </c>
      <c r="W83" s="395">
        <v>114000</v>
      </c>
      <c r="X83" s="395">
        <v>116480</v>
      </c>
      <c r="Y83" s="395">
        <v>118320</v>
      </c>
      <c r="Z83" s="395">
        <v>116480</v>
      </c>
      <c r="AA83" s="395">
        <v>118880</v>
      </c>
      <c r="AB83" s="395">
        <v>120880</v>
      </c>
      <c r="AC83" s="395">
        <v>126560</v>
      </c>
      <c r="AD83" s="395">
        <v>130720</v>
      </c>
      <c r="AE83" s="395">
        <v>132800</v>
      </c>
      <c r="AF83" s="395">
        <v>135120</v>
      </c>
      <c r="AG83" s="395">
        <v>137360</v>
      </c>
      <c r="AH83" s="395">
        <v>139200</v>
      </c>
      <c r="AI83" s="395">
        <v>143920</v>
      </c>
      <c r="AJ83" s="395">
        <v>146080</v>
      </c>
      <c r="AK83" s="395">
        <v>179360</v>
      </c>
      <c r="AL83" s="395">
        <v>188000</v>
      </c>
      <c r="AM83" s="395">
        <v>190800</v>
      </c>
      <c r="AN83" s="395">
        <v>193440</v>
      </c>
      <c r="AO83" s="395">
        <v>196080</v>
      </c>
      <c r="AP83" s="395">
        <v>201280</v>
      </c>
      <c r="AQ83" s="395">
        <v>204240</v>
      </c>
      <c r="AR83" s="395">
        <v>206960</v>
      </c>
      <c r="AS83" s="395">
        <v>208400</v>
      </c>
      <c r="AT83" s="395">
        <v>208880</v>
      </c>
      <c r="AU83" s="395">
        <v>210400</v>
      </c>
      <c r="AV83" s="395">
        <v>212880</v>
      </c>
      <c r="AW83" s="395">
        <v>214880</v>
      </c>
      <c r="AX83" s="395">
        <v>217200</v>
      </c>
      <c r="AY83" s="395">
        <v>222960</v>
      </c>
      <c r="AZ83" s="395">
        <v>232640</v>
      </c>
    </row>
    <row r="84" spans="1:52" hidden="1" outlineLevel="1" x14ac:dyDescent="0.25">
      <c r="A84" s="53">
        <v>2585</v>
      </c>
      <c r="B84" s="395">
        <v>65440</v>
      </c>
      <c r="C84" s="395">
        <v>67680</v>
      </c>
      <c r="D84" s="395">
        <v>69920</v>
      </c>
      <c r="E84" s="395">
        <v>72240</v>
      </c>
      <c r="F84" s="395">
        <v>78800</v>
      </c>
      <c r="G84" s="395">
        <v>81360</v>
      </c>
      <c r="H84" s="395">
        <v>84080</v>
      </c>
      <c r="I84" s="395">
        <v>86960</v>
      </c>
      <c r="J84" s="395">
        <v>91600</v>
      </c>
      <c r="K84" s="395">
        <v>94000</v>
      </c>
      <c r="L84" s="395">
        <v>92480</v>
      </c>
      <c r="M84" s="395">
        <v>94640</v>
      </c>
      <c r="N84" s="395">
        <v>99520</v>
      </c>
      <c r="O84" s="395">
        <v>100480</v>
      </c>
      <c r="P84" s="395">
        <v>102480</v>
      </c>
      <c r="Q84" s="395">
        <v>102640</v>
      </c>
      <c r="R84" s="395">
        <v>107200</v>
      </c>
      <c r="S84" s="395">
        <v>109600</v>
      </c>
      <c r="T84" s="395">
        <v>112000</v>
      </c>
      <c r="U84" s="395">
        <v>112160</v>
      </c>
      <c r="V84" s="395">
        <v>115520</v>
      </c>
      <c r="W84" s="395">
        <v>117760</v>
      </c>
      <c r="X84" s="395">
        <v>120080</v>
      </c>
      <c r="Y84" s="395">
        <v>122480</v>
      </c>
      <c r="Z84" s="395">
        <v>120640</v>
      </c>
      <c r="AA84" s="395">
        <v>122880</v>
      </c>
      <c r="AB84" s="395">
        <v>125040</v>
      </c>
      <c r="AC84" s="395">
        <v>130720</v>
      </c>
      <c r="AD84" s="395">
        <v>135440</v>
      </c>
      <c r="AE84" s="395">
        <v>137760</v>
      </c>
      <c r="AF84" s="395">
        <v>140000</v>
      </c>
      <c r="AG84" s="395">
        <v>142320</v>
      </c>
      <c r="AH84" s="395">
        <v>144720</v>
      </c>
      <c r="AI84" s="395">
        <v>149040</v>
      </c>
      <c r="AJ84" s="395">
        <v>151280</v>
      </c>
      <c r="AK84" s="395">
        <v>185520</v>
      </c>
      <c r="AL84" s="395">
        <v>191520</v>
      </c>
      <c r="AM84" s="395">
        <v>194240</v>
      </c>
      <c r="AN84" s="395">
        <v>197040</v>
      </c>
      <c r="AO84" s="395">
        <v>199520</v>
      </c>
      <c r="AP84" s="395">
        <v>205120</v>
      </c>
      <c r="AQ84" s="395">
        <v>208080</v>
      </c>
      <c r="AR84" s="395">
        <v>211200</v>
      </c>
      <c r="AS84" s="395">
        <v>215840</v>
      </c>
      <c r="AT84" s="395">
        <v>217760</v>
      </c>
      <c r="AU84" s="395">
        <v>220400</v>
      </c>
      <c r="AV84" s="395">
        <v>222320</v>
      </c>
      <c r="AW84" s="395">
        <v>224640</v>
      </c>
      <c r="AX84" s="395">
        <v>227280</v>
      </c>
      <c r="AY84" s="395">
        <v>232320</v>
      </c>
      <c r="AZ84" s="395">
        <v>235520</v>
      </c>
    </row>
    <row r="85" spans="1:52" hidden="1" outlineLevel="1" x14ac:dyDescent="0.25">
      <c r="A85" s="53">
        <v>2710</v>
      </c>
      <c r="B85" s="395">
        <v>68560</v>
      </c>
      <c r="C85" s="395">
        <v>71040</v>
      </c>
      <c r="D85" s="395">
        <v>73760</v>
      </c>
      <c r="E85" s="395">
        <v>76640</v>
      </c>
      <c r="F85" s="395">
        <v>81360</v>
      </c>
      <c r="G85" s="395">
        <v>84080</v>
      </c>
      <c r="H85" s="395">
        <v>84960</v>
      </c>
      <c r="I85" s="395">
        <v>86560</v>
      </c>
      <c r="J85" s="395">
        <v>88720</v>
      </c>
      <c r="K85" s="395">
        <v>91280</v>
      </c>
      <c r="L85" s="395">
        <v>94400</v>
      </c>
      <c r="M85" s="395">
        <v>94800</v>
      </c>
      <c r="N85" s="395">
        <v>99600</v>
      </c>
      <c r="O85" s="395">
        <v>102000</v>
      </c>
      <c r="P85" s="395">
        <v>104160</v>
      </c>
      <c r="Q85" s="395">
        <v>105840</v>
      </c>
      <c r="R85" s="395">
        <v>110720</v>
      </c>
      <c r="S85" s="395">
        <v>113280</v>
      </c>
      <c r="T85" s="395">
        <v>115520</v>
      </c>
      <c r="U85" s="395">
        <v>115680</v>
      </c>
      <c r="V85" s="395">
        <v>119360</v>
      </c>
      <c r="W85" s="395">
        <v>121680</v>
      </c>
      <c r="X85" s="395">
        <v>124080</v>
      </c>
      <c r="Y85" s="395">
        <v>126400</v>
      </c>
      <c r="Z85" s="395">
        <v>124720</v>
      </c>
      <c r="AA85" s="395">
        <v>127040</v>
      </c>
      <c r="AB85" s="395">
        <v>129200</v>
      </c>
      <c r="AC85" s="395">
        <v>134800</v>
      </c>
      <c r="AD85" s="395">
        <v>139600</v>
      </c>
      <c r="AE85" s="395">
        <v>141840</v>
      </c>
      <c r="AF85" s="395">
        <v>144240</v>
      </c>
      <c r="AG85" s="395">
        <v>146640</v>
      </c>
      <c r="AH85" s="395">
        <v>148640</v>
      </c>
      <c r="AI85" s="395">
        <v>153280</v>
      </c>
      <c r="AJ85" s="395">
        <v>155600</v>
      </c>
      <c r="AK85" s="395">
        <v>197280</v>
      </c>
      <c r="AL85" s="395">
        <v>209040</v>
      </c>
      <c r="AM85" s="395">
        <v>210560</v>
      </c>
      <c r="AN85" s="395">
        <v>210720</v>
      </c>
      <c r="AO85" s="395">
        <v>211200</v>
      </c>
      <c r="AP85" s="395">
        <v>215920</v>
      </c>
      <c r="AQ85" s="395">
        <v>217280</v>
      </c>
      <c r="AR85" s="395">
        <v>217760</v>
      </c>
      <c r="AS85" s="395">
        <v>219200</v>
      </c>
      <c r="AT85" s="395">
        <v>221520</v>
      </c>
      <c r="AU85" s="395">
        <v>223760</v>
      </c>
      <c r="AV85" s="395">
        <v>226080</v>
      </c>
      <c r="AW85" s="395">
        <v>228720</v>
      </c>
      <c r="AX85" s="395">
        <v>234080</v>
      </c>
      <c r="AY85" s="395">
        <v>236400</v>
      </c>
      <c r="AZ85" s="395">
        <v>256160</v>
      </c>
    </row>
    <row r="86" spans="1:52" hidden="1" outlineLevel="1" x14ac:dyDescent="0.25">
      <c r="A86" s="53">
        <v>2835</v>
      </c>
      <c r="B86" s="395">
        <v>70000</v>
      </c>
      <c r="C86" s="395">
        <v>72720</v>
      </c>
      <c r="D86" s="395">
        <v>75600</v>
      </c>
      <c r="E86" s="395">
        <v>78320</v>
      </c>
      <c r="F86" s="395">
        <v>83440</v>
      </c>
      <c r="G86" s="395">
        <v>86160</v>
      </c>
      <c r="H86" s="395">
        <v>87120</v>
      </c>
      <c r="I86" s="395">
        <v>88720</v>
      </c>
      <c r="J86" s="395">
        <v>91360</v>
      </c>
      <c r="K86" s="395">
        <v>94080</v>
      </c>
      <c r="L86" s="395">
        <v>97040</v>
      </c>
      <c r="M86" s="395">
        <v>97760</v>
      </c>
      <c r="N86" s="395">
        <v>102800</v>
      </c>
      <c r="O86" s="395">
        <v>105360</v>
      </c>
      <c r="P86" s="395">
        <v>107920</v>
      </c>
      <c r="Q86" s="395">
        <v>109120</v>
      </c>
      <c r="R86" s="395">
        <v>114480</v>
      </c>
      <c r="S86" s="395">
        <v>116880</v>
      </c>
      <c r="T86" s="395">
        <v>119120</v>
      </c>
      <c r="U86" s="395">
        <v>119360</v>
      </c>
      <c r="V86" s="395">
        <v>123120</v>
      </c>
      <c r="W86" s="395">
        <v>125520</v>
      </c>
      <c r="X86" s="395">
        <v>127840</v>
      </c>
      <c r="Y86" s="395">
        <v>130320</v>
      </c>
      <c r="Z86" s="395">
        <v>128480</v>
      </c>
      <c r="AA86" s="395">
        <v>130960</v>
      </c>
      <c r="AB86" s="395">
        <v>133200</v>
      </c>
      <c r="AC86" s="395">
        <v>139120</v>
      </c>
      <c r="AD86" s="395">
        <v>144240</v>
      </c>
      <c r="AE86" s="395">
        <v>146720</v>
      </c>
      <c r="AF86" s="395">
        <v>149040</v>
      </c>
      <c r="AG86" s="395">
        <v>151280</v>
      </c>
      <c r="AH86" s="395">
        <v>153760</v>
      </c>
      <c r="AI86" s="395">
        <v>158640</v>
      </c>
      <c r="AJ86" s="395">
        <v>161040</v>
      </c>
      <c r="AK86" s="395">
        <v>209040</v>
      </c>
      <c r="AL86" s="395">
        <v>209760</v>
      </c>
      <c r="AM86" s="395">
        <v>210560</v>
      </c>
      <c r="AN86" s="395">
        <v>211520</v>
      </c>
      <c r="AO86" s="395">
        <v>214640</v>
      </c>
      <c r="AP86" s="395">
        <v>217920</v>
      </c>
      <c r="AQ86" s="395">
        <v>220800</v>
      </c>
      <c r="AR86" s="395">
        <v>223680</v>
      </c>
      <c r="AS86" s="395">
        <v>224560</v>
      </c>
      <c r="AT86" s="395">
        <v>225280</v>
      </c>
      <c r="AU86" s="395">
        <v>227520</v>
      </c>
      <c r="AV86" s="395">
        <v>235520</v>
      </c>
      <c r="AW86" s="395">
        <v>235520</v>
      </c>
      <c r="AX86" s="395">
        <v>254400</v>
      </c>
      <c r="AY86" s="395">
        <v>256960</v>
      </c>
      <c r="AZ86" s="395">
        <v>266560</v>
      </c>
    </row>
    <row r="87" spans="1:52" hidden="1" outlineLevel="1" x14ac:dyDescent="0.25">
      <c r="A87" s="53">
        <v>2960</v>
      </c>
      <c r="B87" s="395">
        <v>72160</v>
      </c>
      <c r="C87" s="395">
        <v>74880</v>
      </c>
      <c r="D87" s="395">
        <v>77760</v>
      </c>
      <c r="E87" s="395">
        <v>80480</v>
      </c>
      <c r="F87" s="395">
        <v>87840</v>
      </c>
      <c r="G87" s="395">
        <v>91280</v>
      </c>
      <c r="H87" s="395">
        <v>88400</v>
      </c>
      <c r="I87" s="395">
        <v>91360</v>
      </c>
      <c r="J87" s="395">
        <v>96640</v>
      </c>
      <c r="K87" s="395">
        <v>99280</v>
      </c>
      <c r="L87" s="395">
        <v>102720</v>
      </c>
      <c r="M87" s="395">
        <v>103440</v>
      </c>
      <c r="N87" s="395">
        <v>108720</v>
      </c>
      <c r="O87" s="395">
        <v>111520</v>
      </c>
      <c r="P87" s="395">
        <v>114480</v>
      </c>
      <c r="Q87" s="395">
        <v>115840</v>
      </c>
      <c r="R87" s="395">
        <v>117360</v>
      </c>
      <c r="S87" s="395">
        <v>119840</v>
      </c>
      <c r="T87" s="395">
        <v>122480</v>
      </c>
      <c r="U87" s="395">
        <v>122800</v>
      </c>
      <c r="V87" s="395">
        <v>126880</v>
      </c>
      <c r="W87" s="395">
        <v>129360</v>
      </c>
      <c r="X87" s="395">
        <v>125600</v>
      </c>
      <c r="Y87" s="395">
        <v>132160</v>
      </c>
      <c r="Z87" s="395">
        <v>130000</v>
      </c>
      <c r="AA87" s="395">
        <v>132320</v>
      </c>
      <c r="AB87" s="395">
        <v>134640</v>
      </c>
      <c r="AC87" s="395">
        <v>140800</v>
      </c>
      <c r="AD87" s="395">
        <v>145840</v>
      </c>
      <c r="AE87" s="395">
        <v>148080</v>
      </c>
      <c r="AF87" s="395">
        <v>150640</v>
      </c>
      <c r="AG87" s="395">
        <v>153120</v>
      </c>
      <c r="AH87" s="395">
        <v>155360</v>
      </c>
      <c r="AI87" s="395">
        <v>160080</v>
      </c>
      <c r="AJ87" s="395">
        <v>162400</v>
      </c>
      <c r="AK87" s="395">
        <v>213600</v>
      </c>
      <c r="AL87" s="395">
        <v>215440</v>
      </c>
      <c r="AM87" s="395">
        <v>218480</v>
      </c>
      <c r="AN87" s="395">
        <v>221520</v>
      </c>
      <c r="AO87" s="395">
        <v>224800</v>
      </c>
      <c r="AP87" s="395">
        <v>226080</v>
      </c>
      <c r="AQ87" s="395">
        <v>228880</v>
      </c>
      <c r="AR87" s="395">
        <v>232160</v>
      </c>
      <c r="AS87" s="395">
        <v>233200</v>
      </c>
      <c r="AT87" s="395">
        <v>235200</v>
      </c>
      <c r="AU87" s="395">
        <v>237280</v>
      </c>
      <c r="AV87" s="395">
        <v>239760</v>
      </c>
      <c r="AW87" s="395">
        <v>265840</v>
      </c>
      <c r="AX87" s="395">
        <v>267920</v>
      </c>
      <c r="AY87" s="395">
        <v>269760</v>
      </c>
      <c r="AZ87" s="395">
        <v>272480</v>
      </c>
    </row>
    <row r="88" spans="1:52" hidden="1" outlineLevel="1" x14ac:dyDescent="0.25">
      <c r="A88" s="53">
        <v>3085</v>
      </c>
      <c r="B88" s="395">
        <v>74000</v>
      </c>
      <c r="C88" s="395">
        <v>76720</v>
      </c>
      <c r="D88" s="395">
        <v>79360</v>
      </c>
      <c r="E88" s="395">
        <v>82400</v>
      </c>
      <c r="F88" s="395">
        <v>90480</v>
      </c>
      <c r="G88" s="395">
        <v>93760</v>
      </c>
      <c r="H88" s="395">
        <v>93200</v>
      </c>
      <c r="I88" s="395">
        <v>94560</v>
      </c>
      <c r="J88" s="395">
        <v>99280</v>
      </c>
      <c r="K88" s="395">
        <v>102320</v>
      </c>
      <c r="L88" s="395">
        <v>105600</v>
      </c>
      <c r="M88" s="395">
        <v>106240</v>
      </c>
      <c r="N88" s="395">
        <v>112000</v>
      </c>
      <c r="O88" s="395">
        <v>114800</v>
      </c>
      <c r="P88" s="395">
        <v>117120</v>
      </c>
      <c r="Q88" s="395">
        <v>119040</v>
      </c>
      <c r="R88" s="395">
        <v>120880</v>
      </c>
      <c r="S88" s="395">
        <v>123840</v>
      </c>
      <c r="T88" s="395">
        <v>125920</v>
      </c>
      <c r="U88" s="395">
        <v>126240</v>
      </c>
      <c r="V88" s="395">
        <v>130160</v>
      </c>
      <c r="W88" s="395">
        <v>133120</v>
      </c>
      <c r="X88" s="395">
        <v>129280</v>
      </c>
      <c r="Y88" s="395">
        <v>135680</v>
      </c>
      <c r="Z88" s="395">
        <v>133840</v>
      </c>
      <c r="AA88" s="395">
        <v>136400</v>
      </c>
      <c r="AB88" s="395">
        <v>138720</v>
      </c>
      <c r="AC88" s="395">
        <v>145200</v>
      </c>
      <c r="AD88" s="395">
        <v>149840</v>
      </c>
      <c r="AE88" s="395">
        <v>152800</v>
      </c>
      <c r="AF88" s="395">
        <v>155280</v>
      </c>
      <c r="AG88" s="395">
        <v>157360</v>
      </c>
      <c r="AH88" s="395">
        <v>160080</v>
      </c>
      <c r="AI88" s="395">
        <v>165200</v>
      </c>
      <c r="AJ88" s="395">
        <v>167840</v>
      </c>
      <c r="AK88" s="395">
        <v>217760</v>
      </c>
      <c r="AL88" s="395">
        <v>223680</v>
      </c>
      <c r="AM88" s="395">
        <v>225520</v>
      </c>
      <c r="AN88" s="395">
        <v>228800</v>
      </c>
      <c r="AO88" s="395">
        <v>231840</v>
      </c>
      <c r="AP88" s="395">
        <v>241040</v>
      </c>
      <c r="AQ88" s="395">
        <v>241200</v>
      </c>
      <c r="AR88" s="395">
        <v>244640</v>
      </c>
      <c r="AS88" s="395">
        <v>248400</v>
      </c>
      <c r="AT88" s="395">
        <v>250480</v>
      </c>
      <c r="AU88" s="395">
        <v>266080</v>
      </c>
      <c r="AV88" s="395">
        <v>268400</v>
      </c>
      <c r="AW88" s="395">
        <v>270720</v>
      </c>
      <c r="AX88" s="395">
        <v>273840</v>
      </c>
      <c r="AY88" s="395">
        <v>274960</v>
      </c>
      <c r="AZ88" s="395">
        <v>278160</v>
      </c>
    </row>
    <row r="89" spans="1:52" hidden="1" outlineLevel="1" x14ac:dyDescent="0.25">
      <c r="A89" s="53">
        <v>3210</v>
      </c>
      <c r="B89" s="395">
        <v>77360</v>
      </c>
      <c r="C89" s="395">
        <v>80480</v>
      </c>
      <c r="D89" s="395">
        <v>83680</v>
      </c>
      <c r="E89" s="395">
        <v>87040</v>
      </c>
      <c r="F89" s="395">
        <v>94000</v>
      </c>
      <c r="G89" s="395">
        <v>97360</v>
      </c>
      <c r="H89" s="395">
        <v>96720</v>
      </c>
      <c r="I89" s="395">
        <v>98640</v>
      </c>
      <c r="J89" s="395">
        <v>102240</v>
      </c>
      <c r="K89" s="395">
        <v>106640</v>
      </c>
      <c r="L89" s="395">
        <v>109360</v>
      </c>
      <c r="M89" s="395">
        <v>110880</v>
      </c>
      <c r="N89" s="395">
        <v>114800</v>
      </c>
      <c r="O89" s="395">
        <v>117680</v>
      </c>
      <c r="P89" s="395">
        <v>120800</v>
      </c>
      <c r="Q89" s="395">
        <v>122320</v>
      </c>
      <c r="R89" s="395">
        <v>124000</v>
      </c>
      <c r="S89" s="395">
        <v>126880</v>
      </c>
      <c r="T89" s="395">
        <v>129760</v>
      </c>
      <c r="U89" s="395">
        <v>129920</v>
      </c>
      <c r="V89" s="395">
        <v>134080</v>
      </c>
      <c r="W89" s="395">
        <v>137040</v>
      </c>
      <c r="X89" s="395">
        <v>139360</v>
      </c>
      <c r="Y89" s="395">
        <v>146560</v>
      </c>
      <c r="Z89" s="395">
        <v>144480</v>
      </c>
      <c r="AA89" s="395">
        <v>147440</v>
      </c>
      <c r="AB89" s="395">
        <v>149760</v>
      </c>
      <c r="AC89" s="395">
        <v>156560</v>
      </c>
      <c r="AD89" s="395">
        <v>161920</v>
      </c>
      <c r="AE89" s="395">
        <v>164480</v>
      </c>
      <c r="AF89" s="395">
        <v>167040</v>
      </c>
      <c r="AG89" s="395">
        <v>169680</v>
      </c>
      <c r="AH89" s="395">
        <v>172480</v>
      </c>
      <c r="AI89" s="395">
        <v>177680</v>
      </c>
      <c r="AJ89" s="395">
        <v>182560</v>
      </c>
      <c r="AK89" s="395">
        <v>221040</v>
      </c>
      <c r="AL89" s="395">
        <v>227600</v>
      </c>
      <c r="AM89" s="395">
        <v>233440</v>
      </c>
      <c r="AN89" s="395">
        <v>233840</v>
      </c>
      <c r="AO89" s="395">
        <v>235840</v>
      </c>
      <c r="AP89" s="395">
        <v>238480</v>
      </c>
      <c r="AQ89" s="395">
        <v>241840</v>
      </c>
      <c r="AR89" s="395">
        <v>244560</v>
      </c>
      <c r="AS89" s="395">
        <v>270800</v>
      </c>
      <c r="AT89" s="395">
        <v>273600</v>
      </c>
      <c r="AU89" s="395">
        <v>276560</v>
      </c>
      <c r="AV89" s="395">
        <v>278960</v>
      </c>
      <c r="AW89" s="395">
        <v>287440</v>
      </c>
      <c r="AX89" s="395">
        <v>290240</v>
      </c>
      <c r="AY89" s="395">
        <v>292720</v>
      </c>
      <c r="AZ89" s="395">
        <v>296400</v>
      </c>
    </row>
    <row r="90" spans="1:52" hidden="1" outlineLevel="1" x14ac:dyDescent="0.25">
      <c r="A90" s="53">
        <v>3335</v>
      </c>
      <c r="B90" s="395">
        <v>78800</v>
      </c>
      <c r="C90" s="395">
        <v>82080</v>
      </c>
      <c r="D90" s="395">
        <v>85440</v>
      </c>
      <c r="E90" s="395">
        <v>88960</v>
      </c>
      <c r="F90" s="395">
        <v>95200</v>
      </c>
      <c r="G90" s="395">
        <v>99520</v>
      </c>
      <c r="H90" s="395">
        <v>105120</v>
      </c>
      <c r="I90" s="395">
        <v>107360</v>
      </c>
      <c r="J90" s="395">
        <v>111440</v>
      </c>
      <c r="K90" s="395">
        <v>114560</v>
      </c>
      <c r="L90" s="395">
        <v>111360</v>
      </c>
      <c r="M90" s="395">
        <v>112000</v>
      </c>
      <c r="N90" s="395">
        <v>117760</v>
      </c>
      <c r="O90" s="395">
        <v>120880</v>
      </c>
      <c r="P90" s="395">
        <v>123600</v>
      </c>
      <c r="Q90" s="395">
        <v>125520</v>
      </c>
      <c r="R90" s="395">
        <v>127280</v>
      </c>
      <c r="S90" s="395">
        <v>130240</v>
      </c>
      <c r="T90" s="395">
        <v>133360</v>
      </c>
      <c r="U90" s="395">
        <v>133600</v>
      </c>
      <c r="V90" s="395">
        <v>137920</v>
      </c>
      <c r="W90" s="395">
        <v>140400</v>
      </c>
      <c r="X90" s="395">
        <v>143440</v>
      </c>
      <c r="Y90" s="395">
        <v>150720</v>
      </c>
      <c r="Z90" s="395">
        <v>148320</v>
      </c>
      <c r="AA90" s="395">
        <v>151360</v>
      </c>
      <c r="AB90" s="395">
        <v>154000</v>
      </c>
      <c r="AC90" s="395">
        <v>160960</v>
      </c>
      <c r="AD90" s="395">
        <v>166480</v>
      </c>
      <c r="AE90" s="395">
        <v>169280</v>
      </c>
      <c r="AF90" s="395">
        <v>172080</v>
      </c>
      <c r="AG90" s="395">
        <v>174560</v>
      </c>
      <c r="AH90" s="395">
        <v>177440</v>
      </c>
      <c r="AI90" s="395">
        <v>182880</v>
      </c>
      <c r="AJ90" s="395">
        <v>185520</v>
      </c>
      <c r="AK90" s="395">
        <v>232960</v>
      </c>
      <c r="AL90" s="395">
        <v>235360</v>
      </c>
      <c r="AM90" s="395">
        <v>239680</v>
      </c>
      <c r="AN90" s="395">
        <v>238080</v>
      </c>
      <c r="AO90" s="395">
        <v>241680</v>
      </c>
      <c r="AP90" s="395">
        <v>252000</v>
      </c>
      <c r="AQ90" s="395">
        <v>258400</v>
      </c>
      <c r="AR90" s="395">
        <v>268480</v>
      </c>
      <c r="AS90" s="395">
        <v>282800</v>
      </c>
      <c r="AT90" s="395">
        <v>285040</v>
      </c>
      <c r="AU90" s="395">
        <v>285680</v>
      </c>
      <c r="AV90" s="395">
        <v>286560</v>
      </c>
      <c r="AW90" s="395">
        <v>288320</v>
      </c>
      <c r="AX90" s="395">
        <v>291120</v>
      </c>
      <c r="AY90" s="395">
        <v>293600</v>
      </c>
      <c r="AZ90" s="395">
        <v>300240</v>
      </c>
    </row>
    <row r="91" spans="1:52" hidden="1" outlineLevel="1" x14ac:dyDescent="0.25">
      <c r="A91" s="53">
        <v>3460</v>
      </c>
      <c r="B91" s="395">
        <v>81280</v>
      </c>
      <c r="C91" s="395">
        <v>84560</v>
      </c>
      <c r="D91" s="395">
        <v>88080</v>
      </c>
      <c r="E91" s="395">
        <v>91760</v>
      </c>
      <c r="F91" s="395">
        <v>100080</v>
      </c>
      <c r="G91" s="395">
        <v>102880</v>
      </c>
      <c r="H91" s="395">
        <v>106960</v>
      </c>
      <c r="I91" s="395">
        <v>110320</v>
      </c>
      <c r="J91" s="395">
        <v>111120</v>
      </c>
      <c r="K91" s="395">
        <v>120640</v>
      </c>
      <c r="L91" s="395">
        <v>117040</v>
      </c>
      <c r="M91" s="395">
        <v>117680</v>
      </c>
      <c r="N91" s="395">
        <v>123760</v>
      </c>
      <c r="O91" s="395">
        <v>127200</v>
      </c>
      <c r="P91" s="395">
        <v>126480</v>
      </c>
      <c r="Q91" s="395">
        <v>128400</v>
      </c>
      <c r="R91" s="395">
        <v>130000</v>
      </c>
      <c r="S91" s="395">
        <v>133360</v>
      </c>
      <c r="T91" s="395">
        <v>136080</v>
      </c>
      <c r="U91" s="395">
        <v>136320</v>
      </c>
      <c r="V91" s="395">
        <v>141120</v>
      </c>
      <c r="W91" s="395">
        <v>143840</v>
      </c>
      <c r="X91" s="395">
        <v>146720</v>
      </c>
      <c r="Y91" s="395">
        <v>154160</v>
      </c>
      <c r="Z91" s="395">
        <v>148960</v>
      </c>
      <c r="AA91" s="395">
        <v>151840</v>
      </c>
      <c r="AB91" s="395">
        <v>154320</v>
      </c>
      <c r="AC91" s="395">
        <v>161440</v>
      </c>
      <c r="AD91" s="395">
        <v>170080</v>
      </c>
      <c r="AE91" s="395">
        <v>173120</v>
      </c>
      <c r="AF91" s="395">
        <v>176000</v>
      </c>
      <c r="AG91" s="395">
        <v>175120</v>
      </c>
      <c r="AH91" s="395">
        <v>177920</v>
      </c>
      <c r="AI91" s="395">
        <v>186880</v>
      </c>
      <c r="AJ91" s="395">
        <v>187920</v>
      </c>
      <c r="AK91" s="395">
        <v>239760</v>
      </c>
      <c r="AL91" s="395">
        <v>246640</v>
      </c>
      <c r="AM91" s="395">
        <v>254320</v>
      </c>
      <c r="AN91" s="395">
        <v>247040</v>
      </c>
      <c r="AO91" s="395">
        <v>271760</v>
      </c>
      <c r="AP91" s="395">
        <v>277120</v>
      </c>
      <c r="AQ91" s="395">
        <v>278400</v>
      </c>
      <c r="AR91" s="395">
        <v>280800</v>
      </c>
      <c r="AS91" s="395">
        <v>281920</v>
      </c>
      <c r="AT91" s="395">
        <v>282720</v>
      </c>
      <c r="AU91" s="395">
        <v>284080</v>
      </c>
      <c r="AV91" s="395">
        <v>286800</v>
      </c>
      <c r="AW91" s="395">
        <v>289520</v>
      </c>
      <c r="AX91" s="395">
        <v>292320</v>
      </c>
      <c r="AY91" s="395">
        <v>297680</v>
      </c>
      <c r="AZ91" s="395">
        <v>298560</v>
      </c>
    </row>
    <row r="92" spans="1:52" hidden="1" outlineLevel="1" x14ac:dyDescent="0.25">
      <c r="A92" s="53">
        <v>3585</v>
      </c>
      <c r="B92" s="395">
        <v>83920</v>
      </c>
      <c r="C92" s="395">
        <v>86960</v>
      </c>
      <c r="D92" s="395">
        <v>90160</v>
      </c>
      <c r="E92" s="395">
        <v>93520</v>
      </c>
      <c r="F92" s="395">
        <v>102320</v>
      </c>
      <c r="G92" s="395">
        <v>105600</v>
      </c>
      <c r="H92" s="395">
        <v>109520</v>
      </c>
      <c r="I92" s="395">
        <v>112800</v>
      </c>
      <c r="J92" s="395">
        <v>113680</v>
      </c>
      <c r="K92" s="395">
        <v>123600</v>
      </c>
      <c r="L92" s="395">
        <v>119440</v>
      </c>
      <c r="M92" s="395">
        <v>120800</v>
      </c>
      <c r="N92" s="395">
        <v>127200</v>
      </c>
      <c r="O92" s="395">
        <v>130240</v>
      </c>
      <c r="P92" s="395">
        <v>127200</v>
      </c>
      <c r="Q92" s="395">
        <v>131520</v>
      </c>
      <c r="R92" s="395">
        <v>133600</v>
      </c>
      <c r="S92" s="395">
        <v>136640</v>
      </c>
      <c r="T92" s="395">
        <v>139600</v>
      </c>
      <c r="U92" s="395">
        <v>139840</v>
      </c>
      <c r="V92" s="395">
        <v>144640</v>
      </c>
      <c r="W92" s="395">
        <v>147280</v>
      </c>
      <c r="X92" s="395">
        <v>150640</v>
      </c>
      <c r="Y92" s="395">
        <v>157840</v>
      </c>
      <c r="Z92" s="395">
        <v>152720</v>
      </c>
      <c r="AA92" s="395">
        <v>155760</v>
      </c>
      <c r="AB92" s="395">
        <v>158320</v>
      </c>
      <c r="AC92" s="395">
        <v>165760</v>
      </c>
      <c r="AD92" s="395">
        <v>174800</v>
      </c>
      <c r="AE92" s="395">
        <v>177680</v>
      </c>
      <c r="AF92" s="395">
        <v>180640</v>
      </c>
      <c r="AG92" s="395">
        <v>184080</v>
      </c>
      <c r="AH92" s="395">
        <v>185120</v>
      </c>
      <c r="AI92" s="395">
        <v>189280</v>
      </c>
      <c r="AJ92" s="395">
        <v>191040</v>
      </c>
      <c r="AK92" s="395">
        <v>246320</v>
      </c>
      <c r="AL92" s="395">
        <v>255280</v>
      </c>
      <c r="AM92" s="395">
        <v>260960</v>
      </c>
      <c r="AN92" s="395">
        <v>272720</v>
      </c>
      <c r="AO92" s="395">
        <v>277440</v>
      </c>
      <c r="AP92" s="395">
        <v>282160</v>
      </c>
      <c r="AQ92" s="395">
        <v>284640</v>
      </c>
      <c r="AR92" s="395">
        <v>285680</v>
      </c>
      <c r="AS92" s="395">
        <v>287120</v>
      </c>
      <c r="AT92" s="395">
        <v>288560</v>
      </c>
      <c r="AU92" s="395">
        <v>289920</v>
      </c>
      <c r="AV92" s="395">
        <v>290320</v>
      </c>
      <c r="AW92" s="395">
        <v>300800</v>
      </c>
      <c r="AX92" s="395">
        <v>301040</v>
      </c>
      <c r="AY92" s="395">
        <v>303760</v>
      </c>
      <c r="AZ92" s="395">
        <v>307360</v>
      </c>
    </row>
    <row r="93" spans="1:52" hidden="1" outlineLevel="1" x14ac:dyDescent="0.25">
      <c r="A93" s="53">
        <v>3710</v>
      </c>
      <c r="B93" s="395">
        <v>88400</v>
      </c>
      <c r="C93" s="395">
        <v>91600</v>
      </c>
      <c r="D93" s="395">
        <v>94720</v>
      </c>
      <c r="E93" s="395">
        <v>98080</v>
      </c>
      <c r="F93" s="395">
        <v>104960</v>
      </c>
      <c r="G93" s="395">
        <v>108160</v>
      </c>
      <c r="H93" s="395">
        <v>112080</v>
      </c>
      <c r="I93" s="395">
        <v>115360</v>
      </c>
      <c r="J93" s="395">
        <v>116480</v>
      </c>
      <c r="K93" s="395">
        <v>126400</v>
      </c>
      <c r="L93" s="395">
        <v>122640</v>
      </c>
      <c r="M93" s="395">
        <v>123440</v>
      </c>
      <c r="N93" s="395">
        <v>129760</v>
      </c>
      <c r="O93" s="395">
        <v>133360</v>
      </c>
      <c r="P93" s="395">
        <v>133840</v>
      </c>
      <c r="Q93" s="395">
        <v>138800</v>
      </c>
      <c r="R93" s="395">
        <v>140720</v>
      </c>
      <c r="S93" s="395">
        <v>144080</v>
      </c>
      <c r="T93" s="395">
        <v>147120</v>
      </c>
      <c r="U93" s="395">
        <v>147360</v>
      </c>
      <c r="V93" s="395">
        <v>152720</v>
      </c>
      <c r="W93" s="395">
        <v>155360</v>
      </c>
      <c r="X93" s="395">
        <v>158800</v>
      </c>
      <c r="Y93" s="395">
        <v>166640</v>
      </c>
      <c r="Z93" s="395">
        <v>164320</v>
      </c>
      <c r="AA93" s="395">
        <v>167520</v>
      </c>
      <c r="AB93" s="395">
        <v>170480</v>
      </c>
      <c r="AC93" s="395">
        <v>178640</v>
      </c>
      <c r="AD93" s="395">
        <v>188480</v>
      </c>
      <c r="AE93" s="395">
        <v>191840</v>
      </c>
      <c r="AF93" s="395">
        <v>199120</v>
      </c>
      <c r="AG93" s="395">
        <v>195680</v>
      </c>
      <c r="AH93" s="395">
        <v>202160</v>
      </c>
      <c r="AI93" s="395">
        <v>204400</v>
      </c>
      <c r="AJ93" s="395">
        <v>207440</v>
      </c>
      <c r="AK93" s="395">
        <v>256400</v>
      </c>
      <c r="AL93" s="395">
        <v>269200</v>
      </c>
      <c r="AM93" s="395">
        <v>276880</v>
      </c>
      <c r="AN93" s="395">
        <v>282080</v>
      </c>
      <c r="AO93" s="395">
        <v>282480</v>
      </c>
      <c r="AP93" s="395">
        <v>286240</v>
      </c>
      <c r="AQ93" s="395">
        <v>288560</v>
      </c>
      <c r="AR93" s="395">
        <v>290080</v>
      </c>
      <c r="AS93" s="395">
        <v>291600</v>
      </c>
      <c r="AT93" s="395">
        <v>292000</v>
      </c>
      <c r="AU93" s="395">
        <v>296880</v>
      </c>
      <c r="AV93" s="395">
        <v>301520</v>
      </c>
      <c r="AW93" s="395">
        <v>302720</v>
      </c>
      <c r="AX93" s="395">
        <v>305440</v>
      </c>
      <c r="AY93" s="395">
        <v>307840</v>
      </c>
      <c r="AZ93" s="395">
        <v>312800</v>
      </c>
    </row>
    <row r="94" spans="1:52" hidden="1" outlineLevel="1" x14ac:dyDescent="0.25">
      <c r="A94" s="53">
        <v>3835</v>
      </c>
      <c r="B94" s="395">
        <v>89520</v>
      </c>
      <c r="C94" s="395">
        <v>93040</v>
      </c>
      <c r="D94" s="395">
        <v>96480</v>
      </c>
      <c r="E94" s="395">
        <v>100160</v>
      </c>
      <c r="F94" s="395">
        <v>107040</v>
      </c>
      <c r="G94" s="395">
        <v>110960</v>
      </c>
      <c r="H94" s="395">
        <v>114560</v>
      </c>
      <c r="I94" s="395">
        <v>118160</v>
      </c>
      <c r="J94" s="395">
        <v>119360</v>
      </c>
      <c r="K94" s="395">
        <v>129040</v>
      </c>
      <c r="L94" s="395">
        <v>125440</v>
      </c>
      <c r="M94" s="395">
        <v>126400</v>
      </c>
      <c r="N94" s="395">
        <v>133280</v>
      </c>
      <c r="O94" s="395">
        <v>136400</v>
      </c>
      <c r="P94" s="395">
        <v>137200</v>
      </c>
      <c r="Q94" s="395">
        <v>142240</v>
      </c>
      <c r="R94" s="395">
        <v>144240</v>
      </c>
      <c r="S94" s="395">
        <v>147520</v>
      </c>
      <c r="T94" s="395">
        <v>150720</v>
      </c>
      <c r="U94" s="395">
        <v>150880</v>
      </c>
      <c r="V94" s="395">
        <v>156080</v>
      </c>
      <c r="W94" s="395">
        <v>159280</v>
      </c>
      <c r="X94" s="395">
        <v>162560</v>
      </c>
      <c r="Y94" s="395">
        <v>170640</v>
      </c>
      <c r="Z94" s="395">
        <v>168320</v>
      </c>
      <c r="AA94" s="395">
        <v>171760</v>
      </c>
      <c r="AB94" s="395">
        <v>174560</v>
      </c>
      <c r="AC94" s="395">
        <v>183040</v>
      </c>
      <c r="AD94" s="395">
        <v>197120</v>
      </c>
      <c r="AE94" s="395">
        <v>200320</v>
      </c>
      <c r="AF94" s="395">
        <v>200640</v>
      </c>
      <c r="AG94" s="395">
        <v>198800</v>
      </c>
      <c r="AH94" s="395">
        <v>202240</v>
      </c>
      <c r="AI94" s="395">
        <v>209040</v>
      </c>
      <c r="AJ94" s="395">
        <v>212400</v>
      </c>
      <c r="AK94" s="395">
        <v>289760</v>
      </c>
      <c r="AL94" s="395">
        <v>290480</v>
      </c>
      <c r="AM94" s="395">
        <v>295440</v>
      </c>
      <c r="AN94" s="395">
        <v>284080</v>
      </c>
      <c r="AO94" s="395">
        <v>284320</v>
      </c>
      <c r="AP94" s="395">
        <v>302800</v>
      </c>
      <c r="AQ94" s="395">
        <v>303280</v>
      </c>
      <c r="AR94" s="395">
        <v>304560</v>
      </c>
      <c r="AS94" s="395">
        <v>307360</v>
      </c>
      <c r="AT94" s="395">
        <v>310640</v>
      </c>
      <c r="AU94" s="395">
        <v>314800</v>
      </c>
      <c r="AV94" s="395">
        <v>324880</v>
      </c>
      <c r="AW94" s="395">
        <v>327920</v>
      </c>
      <c r="AX94" s="395">
        <v>328480</v>
      </c>
      <c r="AY94" s="395">
        <v>330400</v>
      </c>
      <c r="AZ94" s="395">
        <v>341040</v>
      </c>
    </row>
    <row r="95" spans="1:52" hidden="1" outlineLevel="1" x14ac:dyDescent="0.25">
      <c r="A95" s="53">
        <v>3960</v>
      </c>
      <c r="B95" s="395">
        <v>90320</v>
      </c>
      <c r="C95" s="395">
        <v>94240</v>
      </c>
      <c r="D95" s="395">
        <v>98160</v>
      </c>
      <c r="E95" s="395">
        <v>102400</v>
      </c>
      <c r="F95" s="395">
        <v>112080</v>
      </c>
      <c r="G95" s="395">
        <v>116000</v>
      </c>
      <c r="H95" s="395">
        <v>119600</v>
      </c>
      <c r="I95" s="395">
        <v>123760</v>
      </c>
      <c r="J95" s="395">
        <v>124400</v>
      </c>
      <c r="K95" s="395">
        <v>134800</v>
      </c>
      <c r="L95" s="395">
        <v>131120</v>
      </c>
      <c r="M95" s="395">
        <v>132160</v>
      </c>
      <c r="N95" s="395">
        <v>139360</v>
      </c>
      <c r="O95" s="395">
        <v>142480</v>
      </c>
      <c r="P95" s="395">
        <v>143600</v>
      </c>
      <c r="Q95" s="395">
        <v>148560</v>
      </c>
      <c r="R95" s="395">
        <v>150800</v>
      </c>
      <c r="S95" s="395">
        <v>154560</v>
      </c>
      <c r="T95" s="395">
        <v>157680</v>
      </c>
      <c r="U95" s="395">
        <v>157920</v>
      </c>
      <c r="V95" s="395">
        <v>163360</v>
      </c>
      <c r="W95" s="395">
        <v>166960</v>
      </c>
      <c r="X95" s="395">
        <v>170240</v>
      </c>
      <c r="Y95" s="395">
        <v>178880</v>
      </c>
      <c r="Z95" s="395">
        <v>176400</v>
      </c>
      <c r="AA95" s="395">
        <v>179760</v>
      </c>
      <c r="AB95" s="395">
        <v>182960</v>
      </c>
      <c r="AC95" s="395">
        <v>191120</v>
      </c>
      <c r="AD95" s="395">
        <v>202000</v>
      </c>
      <c r="AE95" s="395">
        <v>205200</v>
      </c>
      <c r="AF95" s="395">
        <v>208480</v>
      </c>
      <c r="AG95" s="395">
        <v>208000</v>
      </c>
      <c r="AH95" s="395">
        <v>211440</v>
      </c>
      <c r="AI95" s="395">
        <v>222720</v>
      </c>
      <c r="AJ95" s="395">
        <v>226000</v>
      </c>
      <c r="AK95" s="395">
        <v>300960</v>
      </c>
      <c r="AL95" s="395">
        <v>301360</v>
      </c>
      <c r="AM95" s="395">
        <v>314880</v>
      </c>
      <c r="AN95" s="395">
        <v>302480</v>
      </c>
      <c r="AO95" s="395">
        <v>313520</v>
      </c>
      <c r="AP95" s="395">
        <v>320720</v>
      </c>
      <c r="AQ95" s="395">
        <v>321200</v>
      </c>
      <c r="AR95" s="395">
        <v>321520</v>
      </c>
      <c r="AS95" s="395">
        <v>322160</v>
      </c>
      <c r="AT95" s="395">
        <v>322960</v>
      </c>
      <c r="AU95" s="395">
        <v>325600</v>
      </c>
      <c r="AV95" s="395">
        <v>328480</v>
      </c>
      <c r="AW95" s="395">
        <v>329040</v>
      </c>
      <c r="AX95" s="395">
        <v>331520</v>
      </c>
      <c r="AY95" s="395">
        <v>341040</v>
      </c>
      <c r="AZ95" s="395">
        <v>344880</v>
      </c>
    </row>
    <row r="96" spans="1:52" hidden="1" outlineLevel="1" x14ac:dyDescent="0.25">
      <c r="A96" s="53">
        <v>4085</v>
      </c>
      <c r="B96" s="395">
        <v>93360</v>
      </c>
      <c r="C96" s="395">
        <v>97040</v>
      </c>
      <c r="D96" s="395">
        <v>100800</v>
      </c>
      <c r="E96" s="395">
        <v>104800</v>
      </c>
      <c r="F96" s="395">
        <v>114480</v>
      </c>
      <c r="G96" s="395">
        <v>118160</v>
      </c>
      <c r="H96" s="395">
        <v>122000</v>
      </c>
      <c r="I96" s="395">
        <v>126320</v>
      </c>
      <c r="J96" s="395">
        <v>127200</v>
      </c>
      <c r="K96" s="395">
        <v>137760</v>
      </c>
      <c r="L96" s="395">
        <v>133840</v>
      </c>
      <c r="M96" s="395">
        <v>135040</v>
      </c>
      <c r="N96" s="395">
        <v>142320</v>
      </c>
      <c r="O96" s="395">
        <v>146000</v>
      </c>
      <c r="P96" s="395">
        <v>146400</v>
      </c>
      <c r="Q96" s="395">
        <v>151680</v>
      </c>
      <c r="R96" s="395">
        <v>154560</v>
      </c>
      <c r="S96" s="395">
        <v>157680</v>
      </c>
      <c r="T96" s="395">
        <v>161360</v>
      </c>
      <c r="U96" s="395">
        <v>161440</v>
      </c>
      <c r="V96" s="395">
        <v>167040</v>
      </c>
      <c r="W96" s="395">
        <v>170640</v>
      </c>
      <c r="X96" s="395">
        <v>173840</v>
      </c>
      <c r="Y96" s="395">
        <v>182880</v>
      </c>
      <c r="Z96" s="395">
        <v>180240</v>
      </c>
      <c r="AA96" s="395">
        <v>183680</v>
      </c>
      <c r="AB96" s="395">
        <v>186880</v>
      </c>
      <c r="AC96" s="395">
        <v>191200</v>
      </c>
      <c r="AD96" s="395">
        <v>202080</v>
      </c>
      <c r="AE96" s="395">
        <v>209680</v>
      </c>
      <c r="AF96" s="395">
        <v>210080</v>
      </c>
      <c r="AG96" s="395">
        <v>208240</v>
      </c>
      <c r="AH96" s="395">
        <v>219280</v>
      </c>
      <c r="AI96" s="395">
        <v>225440</v>
      </c>
      <c r="AJ96" s="395">
        <v>227600</v>
      </c>
      <c r="AK96" s="395">
        <v>300960</v>
      </c>
      <c r="AL96" s="395">
        <v>307760</v>
      </c>
      <c r="AM96" s="395">
        <v>314880</v>
      </c>
      <c r="AN96" s="395">
        <v>307040</v>
      </c>
      <c r="AO96" s="395">
        <v>313600</v>
      </c>
      <c r="AP96" s="395">
        <v>320880</v>
      </c>
      <c r="AQ96" s="395">
        <v>321280</v>
      </c>
      <c r="AR96" s="395">
        <v>322000</v>
      </c>
      <c r="AS96" s="395">
        <v>323600</v>
      </c>
      <c r="AT96" s="395">
        <v>327120</v>
      </c>
      <c r="AU96" s="395">
        <v>330240</v>
      </c>
      <c r="AV96" s="395">
        <v>330960</v>
      </c>
      <c r="AW96" s="395">
        <v>335920</v>
      </c>
      <c r="AX96" s="395">
        <v>342240</v>
      </c>
      <c r="AY96" s="395">
        <v>345760</v>
      </c>
      <c r="AZ96" s="395">
        <v>349440</v>
      </c>
    </row>
    <row r="97" spans="1:52" hidden="1" outlineLevel="1" x14ac:dyDescent="0.25">
      <c r="A97" s="53">
        <v>4210</v>
      </c>
      <c r="B97" s="395">
        <v>100720</v>
      </c>
      <c r="C97" s="395">
        <v>104240</v>
      </c>
      <c r="D97" s="395">
        <v>108000</v>
      </c>
      <c r="E97" s="395">
        <v>111840</v>
      </c>
      <c r="F97" s="395">
        <v>117920</v>
      </c>
      <c r="G97" s="395">
        <v>121840</v>
      </c>
      <c r="H97" s="395">
        <v>125680</v>
      </c>
      <c r="I97" s="395">
        <v>130160</v>
      </c>
      <c r="J97" s="395">
        <v>131120</v>
      </c>
      <c r="K97" s="395">
        <v>142000</v>
      </c>
      <c r="L97" s="395">
        <v>134160</v>
      </c>
      <c r="M97" s="395">
        <v>135040</v>
      </c>
      <c r="N97" s="395">
        <v>142400</v>
      </c>
      <c r="O97" s="395">
        <v>146080</v>
      </c>
      <c r="P97" s="395">
        <v>146480</v>
      </c>
      <c r="Q97" s="395">
        <v>151760</v>
      </c>
      <c r="R97" s="395">
        <v>154640</v>
      </c>
      <c r="S97" s="395">
        <v>157760</v>
      </c>
      <c r="T97" s="395">
        <v>161360</v>
      </c>
      <c r="U97" s="395">
        <v>163520</v>
      </c>
      <c r="V97" s="395">
        <v>170960</v>
      </c>
      <c r="W97" s="395">
        <v>174080</v>
      </c>
      <c r="X97" s="395">
        <v>177600</v>
      </c>
      <c r="Y97" s="395">
        <v>186880</v>
      </c>
      <c r="Z97" s="395">
        <v>184480</v>
      </c>
      <c r="AA97" s="395">
        <v>188000</v>
      </c>
      <c r="AB97" s="395">
        <v>191040</v>
      </c>
      <c r="AC97" s="395">
        <v>195120</v>
      </c>
      <c r="AD97" s="395">
        <v>206560</v>
      </c>
      <c r="AE97" s="395">
        <v>209760</v>
      </c>
      <c r="AF97" s="395">
        <v>213120</v>
      </c>
      <c r="AG97" s="395">
        <v>225760</v>
      </c>
      <c r="AH97" s="395">
        <v>225840</v>
      </c>
      <c r="AI97" s="395">
        <v>228080</v>
      </c>
      <c r="AJ97" s="395">
        <v>230320</v>
      </c>
      <c r="AK97" s="395">
        <v>308400</v>
      </c>
      <c r="AL97" s="395">
        <v>309040</v>
      </c>
      <c r="AM97" s="395">
        <v>315040</v>
      </c>
      <c r="AN97" s="395">
        <v>310880</v>
      </c>
      <c r="AO97" s="395">
        <v>313920</v>
      </c>
      <c r="AP97" s="395">
        <v>321040</v>
      </c>
      <c r="AQ97" s="395">
        <v>321360</v>
      </c>
      <c r="AR97" s="395">
        <v>325520</v>
      </c>
      <c r="AS97" s="395">
        <v>327600</v>
      </c>
      <c r="AT97" s="395">
        <v>330400</v>
      </c>
      <c r="AU97" s="395">
        <v>331200</v>
      </c>
      <c r="AV97" s="395">
        <v>337280</v>
      </c>
      <c r="AW97" s="395">
        <v>343840</v>
      </c>
      <c r="AX97" s="395">
        <v>346560</v>
      </c>
      <c r="AY97" s="395">
        <v>350400</v>
      </c>
      <c r="AZ97" s="395">
        <v>352000</v>
      </c>
    </row>
    <row r="98" spans="1:52" hidden="1" outlineLevel="1" x14ac:dyDescent="0.25">
      <c r="A98" s="53">
        <v>4335</v>
      </c>
      <c r="B98" s="395">
        <v>100880</v>
      </c>
      <c r="C98" s="395">
        <v>105120</v>
      </c>
      <c r="D98" s="395">
        <v>109360</v>
      </c>
      <c r="E98" s="395">
        <v>113840</v>
      </c>
      <c r="F98" s="395">
        <v>120000</v>
      </c>
      <c r="G98" s="395">
        <v>123200</v>
      </c>
      <c r="H98" s="395">
        <v>127600</v>
      </c>
      <c r="I98" s="395">
        <v>131600</v>
      </c>
      <c r="J98" s="395">
        <v>132720</v>
      </c>
      <c r="K98" s="395">
        <v>144240</v>
      </c>
      <c r="L98" s="395">
        <v>135840</v>
      </c>
      <c r="M98" s="395">
        <v>137200</v>
      </c>
      <c r="N98" s="395">
        <v>144400</v>
      </c>
      <c r="O98" s="395">
        <v>148080</v>
      </c>
      <c r="P98" s="395">
        <v>151680</v>
      </c>
      <c r="Q98" s="395">
        <v>153840</v>
      </c>
      <c r="R98" s="395">
        <v>156720</v>
      </c>
      <c r="S98" s="395">
        <v>160080</v>
      </c>
      <c r="T98" s="395">
        <v>163520</v>
      </c>
      <c r="U98" s="395">
        <v>167280</v>
      </c>
      <c r="V98" s="395">
        <v>174480</v>
      </c>
      <c r="W98" s="395">
        <v>178080</v>
      </c>
      <c r="X98" s="395">
        <v>181600</v>
      </c>
      <c r="Y98" s="395">
        <v>190880</v>
      </c>
      <c r="Z98" s="395">
        <v>188160</v>
      </c>
      <c r="AA98" s="395">
        <v>192000</v>
      </c>
      <c r="AB98" s="395">
        <v>195360</v>
      </c>
      <c r="AC98" s="395">
        <v>199520</v>
      </c>
      <c r="AD98" s="395">
        <v>210480</v>
      </c>
      <c r="AE98" s="395">
        <v>214160</v>
      </c>
      <c r="AF98" s="395">
        <v>220000</v>
      </c>
      <c r="AG98" s="395">
        <v>226000</v>
      </c>
      <c r="AH98" s="395">
        <v>229040</v>
      </c>
      <c r="AI98" s="395">
        <v>240720</v>
      </c>
      <c r="AJ98" s="395">
        <v>243040</v>
      </c>
      <c r="AK98" s="395">
        <v>308960</v>
      </c>
      <c r="AL98" s="395">
        <v>315520</v>
      </c>
      <c r="AM98" s="395">
        <v>318800</v>
      </c>
      <c r="AN98" s="395">
        <v>314560</v>
      </c>
      <c r="AO98" s="395">
        <v>318480</v>
      </c>
      <c r="AP98" s="395">
        <v>321280</v>
      </c>
      <c r="AQ98" s="395">
        <v>323600</v>
      </c>
      <c r="AR98" s="395">
        <v>326080</v>
      </c>
      <c r="AS98" s="395">
        <v>328720</v>
      </c>
      <c r="AT98" s="395">
        <v>332080</v>
      </c>
      <c r="AU98" s="395">
        <v>337840</v>
      </c>
      <c r="AV98" s="395">
        <v>344400</v>
      </c>
      <c r="AW98" s="395">
        <v>347680</v>
      </c>
      <c r="AX98" s="395">
        <v>350400</v>
      </c>
      <c r="AY98" s="395">
        <v>352240</v>
      </c>
      <c r="AZ98" s="395">
        <v>366320</v>
      </c>
    </row>
    <row r="99" spans="1:52" hidden="1" outlineLevel="1" x14ac:dyDescent="0.25">
      <c r="A99" s="53">
        <v>4460</v>
      </c>
      <c r="B99" s="395">
        <v>100320</v>
      </c>
      <c r="C99" s="395">
        <v>104400</v>
      </c>
      <c r="D99" s="395">
        <v>108800</v>
      </c>
      <c r="E99" s="395">
        <v>113280</v>
      </c>
      <c r="F99" s="395">
        <v>123920</v>
      </c>
      <c r="G99" s="395">
        <v>124240</v>
      </c>
      <c r="H99" s="395">
        <v>128560</v>
      </c>
      <c r="I99" s="395">
        <v>133040</v>
      </c>
      <c r="J99" s="395">
        <v>141200</v>
      </c>
      <c r="K99" s="395">
        <v>145680</v>
      </c>
      <c r="L99" s="395">
        <v>141600</v>
      </c>
      <c r="M99" s="395">
        <v>142400</v>
      </c>
      <c r="N99" s="395">
        <v>150080</v>
      </c>
      <c r="O99" s="395">
        <v>153920</v>
      </c>
      <c r="P99" s="395">
        <v>158080</v>
      </c>
      <c r="Q99" s="395">
        <v>160240</v>
      </c>
      <c r="R99" s="395">
        <v>163120</v>
      </c>
      <c r="S99" s="395">
        <v>166960</v>
      </c>
      <c r="T99" s="395">
        <v>170640</v>
      </c>
      <c r="U99" s="395">
        <v>174080</v>
      </c>
      <c r="V99" s="395">
        <v>181680</v>
      </c>
      <c r="W99" s="395">
        <v>185440</v>
      </c>
      <c r="X99" s="395">
        <v>189360</v>
      </c>
      <c r="Y99" s="395">
        <v>198880</v>
      </c>
      <c r="Z99" s="395">
        <v>196400</v>
      </c>
      <c r="AA99" s="395">
        <v>200000</v>
      </c>
      <c r="AB99" s="395">
        <v>203360</v>
      </c>
      <c r="AC99" s="395">
        <v>208000</v>
      </c>
      <c r="AD99" s="395">
        <v>219360</v>
      </c>
      <c r="AE99" s="395">
        <v>231040</v>
      </c>
      <c r="AF99" s="395">
        <v>231760</v>
      </c>
      <c r="AG99" s="395">
        <v>229600</v>
      </c>
      <c r="AH99" s="395">
        <v>242160</v>
      </c>
      <c r="AI99" s="395">
        <v>243520</v>
      </c>
      <c r="AJ99" s="395">
        <v>243600</v>
      </c>
      <c r="AK99" s="395">
        <v>326560</v>
      </c>
      <c r="AL99" s="395">
        <v>327120</v>
      </c>
      <c r="AM99" s="395">
        <v>327600</v>
      </c>
      <c r="AN99" s="395">
        <v>318400</v>
      </c>
      <c r="AO99" s="395">
        <v>322160</v>
      </c>
      <c r="AP99" s="395">
        <v>335280</v>
      </c>
      <c r="AQ99" s="395">
        <v>337920</v>
      </c>
      <c r="AR99" s="395">
        <v>338480</v>
      </c>
      <c r="AS99" s="395">
        <v>344880</v>
      </c>
      <c r="AT99" s="395">
        <v>353120</v>
      </c>
      <c r="AU99" s="395">
        <v>365520</v>
      </c>
      <c r="AV99" s="395">
        <v>368720</v>
      </c>
      <c r="AW99" s="395">
        <v>372160</v>
      </c>
      <c r="AX99" s="395">
        <v>375440</v>
      </c>
      <c r="AY99" s="395">
        <v>377520</v>
      </c>
      <c r="AZ99" s="395">
        <v>388800</v>
      </c>
    </row>
    <row r="100" spans="1:52" hidden="1" outlineLevel="1" x14ac:dyDescent="0.25">
      <c r="A100" s="53">
        <v>4585</v>
      </c>
      <c r="B100" s="395">
        <v>102000</v>
      </c>
      <c r="C100" s="395">
        <v>106320</v>
      </c>
      <c r="D100" s="395">
        <v>110880</v>
      </c>
      <c r="E100" s="395">
        <v>115520</v>
      </c>
      <c r="F100" s="395">
        <v>126080</v>
      </c>
      <c r="G100" s="395">
        <v>126480</v>
      </c>
      <c r="H100" s="395">
        <v>131040</v>
      </c>
      <c r="I100" s="395">
        <v>135520</v>
      </c>
      <c r="J100" s="395">
        <v>143920</v>
      </c>
      <c r="K100" s="395">
        <v>148400</v>
      </c>
      <c r="L100" s="395">
        <v>144240</v>
      </c>
      <c r="M100" s="395">
        <v>145120</v>
      </c>
      <c r="N100" s="395">
        <v>153200</v>
      </c>
      <c r="O100" s="395">
        <v>157360</v>
      </c>
      <c r="P100" s="395">
        <v>161520</v>
      </c>
      <c r="Q100" s="395">
        <v>163760</v>
      </c>
      <c r="R100" s="395">
        <v>166480</v>
      </c>
      <c r="S100" s="395">
        <v>170240</v>
      </c>
      <c r="T100" s="395">
        <v>173840</v>
      </c>
      <c r="U100" s="395">
        <v>177600</v>
      </c>
      <c r="V100" s="395">
        <v>185360</v>
      </c>
      <c r="W100" s="395">
        <v>189360</v>
      </c>
      <c r="X100" s="395">
        <v>193040</v>
      </c>
      <c r="Y100" s="395">
        <v>202960</v>
      </c>
      <c r="Z100" s="395">
        <v>200320</v>
      </c>
      <c r="AA100" s="395">
        <v>204240</v>
      </c>
      <c r="AB100" s="395">
        <v>207680</v>
      </c>
      <c r="AC100" s="395">
        <v>214480</v>
      </c>
      <c r="AD100" s="395">
        <v>221200</v>
      </c>
      <c r="AE100" s="395">
        <v>229040</v>
      </c>
      <c r="AF100" s="395">
        <v>237760</v>
      </c>
      <c r="AG100" s="395">
        <v>236160</v>
      </c>
      <c r="AH100" s="395">
        <v>238960</v>
      </c>
      <c r="AI100" s="395">
        <v>240480</v>
      </c>
      <c r="AJ100" s="395">
        <v>247920</v>
      </c>
      <c r="AK100" s="395">
        <v>331680</v>
      </c>
      <c r="AL100" s="395">
        <v>332480</v>
      </c>
      <c r="AM100" s="395">
        <v>352960</v>
      </c>
      <c r="AN100" s="395">
        <v>339440</v>
      </c>
      <c r="AO100" s="395">
        <v>339600</v>
      </c>
      <c r="AP100" s="395">
        <v>340160</v>
      </c>
      <c r="AQ100" s="395">
        <v>349280</v>
      </c>
      <c r="AR100" s="395">
        <v>350400</v>
      </c>
      <c r="AS100" s="395">
        <v>354960</v>
      </c>
      <c r="AT100" s="395">
        <v>368080</v>
      </c>
      <c r="AU100" s="395">
        <v>371120</v>
      </c>
      <c r="AV100" s="395">
        <v>374240</v>
      </c>
      <c r="AW100" s="395">
        <v>377120</v>
      </c>
      <c r="AX100" s="395">
        <v>380000</v>
      </c>
      <c r="AY100" s="395">
        <v>384080</v>
      </c>
      <c r="AZ100" s="395">
        <v>394240</v>
      </c>
    </row>
    <row r="101" spans="1:52" hidden="1" outlineLevel="1" x14ac:dyDescent="0.25">
      <c r="A101" s="53">
        <v>4710</v>
      </c>
      <c r="B101" s="395">
        <v>108480</v>
      </c>
      <c r="C101" s="395">
        <v>111920</v>
      </c>
      <c r="D101" s="395">
        <v>115760</v>
      </c>
      <c r="E101" s="395">
        <v>119600</v>
      </c>
      <c r="F101" s="395">
        <v>128560</v>
      </c>
      <c r="G101" s="395">
        <v>129280</v>
      </c>
      <c r="H101" s="395">
        <v>133440</v>
      </c>
      <c r="I101" s="395">
        <v>137920</v>
      </c>
      <c r="J101" s="395">
        <v>146720</v>
      </c>
      <c r="K101" s="395">
        <v>151200</v>
      </c>
      <c r="L101" s="395">
        <v>146960</v>
      </c>
      <c r="M101" s="395">
        <v>148080</v>
      </c>
      <c r="N101" s="395">
        <v>156160</v>
      </c>
      <c r="O101" s="395">
        <v>160080</v>
      </c>
      <c r="P101" s="395">
        <v>164240</v>
      </c>
      <c r="Q101" s="395">
        <v>166800</v>
      </c>
      <c r="R101" s="395">
        <v>174800</v>
      </c>
      <c r="S101" s="395">
        <v>178880</v>
      </c>
      <c r="T101" s="395">
        <v>182880</v>
      </c>
      <c r="U101" s="395">
        <v>187040</v>
      </c>
      <c r="V101" s="395">
        <v>195040</v>
      </c>
      <c r="W101" s="395">
        <v>198880</v>
      </c>
      <c r="X101" s="395">
        <v>202960</v>
      </c>
      <c r="Y101" s="395">
        <v>207040</v>
      </c>
      <c r="Z101" s="395">
        <v>204400</v>
      </c>
      <c r="AA101" s="395">
        <v>208160</v>
      </c>
      <c r="AB101" s="395">
        <v>212000</v>
      </c>
      <c r="AC101" s="395">
        <v>246000</v>
      </c>
      <c r="AD101" s="395">
        <v>237920</v>
      </c>
      <c r="AE101" s="395">
        <v>245360</v>
      </c>
      <c r="AF101" s="395">
        <v>248640</v>
      </c>
      <c r="AG101" s="395">
        <v>251920</v>
      </c>
      <c r="AH101" s="395">
        <v>253440</v>
      </c>
      <c r="AI101" s="395">
        <v>261280</v>
      </c>
      <c r="AJ101" s="395">
        <v>263920</v>
      </c>
      <c r="AK101" s="395">
        <v>335520</v>
      </c>
      <c r="AL101" s="395">
        <v>335760</v>
      </c>
      <c r="AM101" s="395">
        <v>355600</v>
      </c>
      <c r="AN101" s="395">
        <v>355840</v>
      </c>
      <c r="AO101" s="395">
        <v>356240</v>
      </c>
      <c r="AP101" s="395">
        <v>362240</v>
      </c>
      <c r="AQ101" s="395">
        <v>375760</v>
      </c>
      <c r="AR101" s="395">
        <v>379040</v>
      </c>
      <c r="AS101" s="395">
        <v>382720</v>
      </c>
      <c r="AT101" s="395">
        <v>386160</v>
      </c>
      <c r="AU101" s="395">
        <v>389840</v>
      </c>
      <c r="AV101" s="395">
        <v>392960</v>
      </c>
      <c r="AW101" s="395">
        <v>397920</v>
      </c>
      <c r="AX101" s="395">
        <v>401040</v>
      </c>
      <c r="AY101" s="395">
        <v>402480</v>
      </c>
      <c r="AZ101" s="395">
        <v>415120</v>
      </c>
    </row>
    <row r="102" spans="1:52" hidden="1" outlineLevel="1" x14ac:dyDescent="0.25">
      <c r="A102" s="53">
        <v>4835</v>
      </c>
      <c r="B102" s="395">
        <v>108880</v>
      </c>
      <c r="C102" s="395">
        <v>112480</v>
      </c>
      <c r="D102" s="395">
        <v>116960</v>
      </c>
      <c r="E102" s="395">
        <v>121760</v>
      </c>
      <c r="F102" s="395">
        <v>130880</v>
      </c>
      <c r="G102" s="395">
        <v>131760</v>
      </c>
      <c r="H102" s="395">
        <v>136080</v>
      </c>
      <c r="I102" s="395">
        <v>140640</v>
      </c>
      <c r="J102" s="395">
        <v>149520</v>
      </c>
      <c r="K102" s="395">
        <v>153760</v>
      </c>
      <c r="L102" s="395">
        <v>149520</v>
      </c>
      <c r="M102" s="395">
        <v>150960</v>
      </c>
      <c r="N102" s="395">
        <v>159280</v>
      </c>
      <c r="O102" s="395">
        <v>163440</v>
      </c>
      <c r="P102" s="395">
        <v>167600</v>
      </c>
      <c r="Q102" s="395">
        <v>170080</v>
      </c>
      <c r="R102" s="395">
        <v>178480</v>
      </c>
      <c r="S102" s="395">
        <v>182320</v>
      </c>
      <c r="T102" s="395">
        <v>186400</v>
      </c>
      <c r="U102" s="395">
        <v>190640</v>
      </c>
      <c r="V102" s="395">
        <v>198560</v>
      </c>
      <c r="W102" s="395">
        <v>202880</v>
      </c>
      <c r="X102" s="395">
        <v>206880</v>
      </c>
      <c r="Y102" s="395">
        <v>211280</v>
      </c>
      <c r="Z102" s="395">
        <v>208320</v>
      </c>
      <c r="AA102" s="395">
        <v>212400</v>
      </c>
      <c r="AB102" s="395">
        <v>215920</v>
      </c>
      <c r="AC102" s="395">
        <v>248560</v>
      </c>
      <c r="AD102" s="395">
        <v>239360</v>
      </c>
      <c r="AE102" s="395">
        <v>248640</v>
      </c>
      <c r="AF102" s="395">
        <v>251920</v>
      </c>
      <c r="AG102" s="395">
        <v>252320</v>
      </c>
      <c r="AH102" s="395">
        <v>256240</v>
      </c>
      <c r="AI102" s="395">
        <v>264400</v>
      </c>
      <c r="AJ102" s="395">
        <v>266800</v>
      </c>
      <c r="AK102" s="395">
        <v>346080</v>
      </c>
      <c r="AL102" s="395">
        <v>356160</v>
      </c>
      <c r="AM102" s="395">
        <v>359280</v>
      </c>
      <c r="AN102" s="395">
        <v>362320</v>
      </c>
      <c r="AO102" s="395">
        <v>363120</v>
      </c>
      <c r="AP102" s="395">
        <v>376800</v>
      </c>
      <c r="AQ102" s="395">
        <v>380000</v>
      </c>
      <c r="AR102" s="395">
        <v>383440</v>
      </c>
      <c r="AS102" s="395">
        <v>393920</v>
      </c>
      <c r="AT102" s="395">
        <v>397360</v>
      </c>
      <c r="AU102" s="395">
        <v>398000</v>
      </c>
      <c r="AV102" s="395">
        <v>398800</v>
      </c>
      <c r="AW102" s="395">
        <v>402240</v>
      </c>
      <c r="AX102" s="395">
        <v>405520</v>
      </c>
      <c r="AY102" s="395">
        <v>407120</v>
      </c>
      <c r="AZ102" s="395">
        <v>415760</v>
      </c>
    </row>
    <row r="103" spans="1:52" hidden="1" outlineLevel="1" x14ac:dyDescent="0.25">
      <c r="A103" s="53">
        <v>4960</v>
      </c>
      <c r="B103" s="395">
        <v>110000</v>
      </c>
      <c r="C103" s="395">
        <v>114560</v>
      </c>
      <c r="D103" s="395">
        <v>119040</v>
      </c>
      <c r="E103" s="395">
        <v>123920</v>
      </c>
      <c r="F103" s="395">
        <v>135920</v>
      </c>
      <c r="G103" s="395">
        <v>136400</v>
      </c>
      <c r="H103" s="395">
        <v>141200</v>
      </c>
      <c r="I103" s="395">
        <v>145840</v>
      </c>
      <c r="J103" s="395">
        <v>155120</v>
      </c>
      <c r="K103" s="395">
        <v>159760</v>
      </c>
      <c r="L103" s="395">
        <v>155040</v>
      </c>
      <c r="M103" s="395">
        <v>156240</v>
      </c>
      <c r="N103" s="395">
        <v>165040</v>
      </c>
      <c r="O103" s="395">
        <v>169440</v>
      </c>
      <c r="P103" s="395">
        <v>173840</v>
      </c>
      <c r="Q103" s="395">
        <v>176400</v>
      </c>
      <c r="R103" s="395">
        <v>181280</v>
      </c>
      <c r="S103" s="395">
        <v>185440</v>
      </c>
      <c r="T103" s="395">
        <v>189520</v>
      </c>
      <c r="U103" s="395">
        <v>188000</v>
      </c>
      <c r="V103" s="395">
        <v>196160</v>
      </c>
      <c r="W103" s="395">
        <v>200000</v>
      </c>
      <c r="X103" s="395">
        <v>204240</v>
      </c>
      <c r="Y103" s="395">
        <v>208160</v>
      </c>
      <c r="Z103" s="395">
        <v>216560</v>
      </c>
      <c r="AA103" s="395">
        <v>220400</v>
      </c>
      <c r="AB103" s="395">
        <v>224560</v>
      </c>
      <c r="AC103" s="395">
        <v>251280</v>
      </c>
      <c r="AD103" s="395">
        <v>249360</v>
      </c>
      <c r="AE103" s="395">
        <v>251600</v>
      </c>
      <c r="AF103" s="395">
        <v>254240</v>
      </c>
      <c r="AG103" s="395">
        <v>256560</v>
      </c>
      <c r="AH103" s="395">
        <v>259040</v>
      </c>
      <c r="AI103" s="395">
        <v>267360</v>
      </c>
      <c r="AJ103" s="395">
        <v>267600</v>
      </c>
      <c r="AK103" s="395">
        <v>350560</v>
      </c>
      <c r="AL103" s="395">
        <v>360000</v>
      </c>
      <c r="AM103" s="395">
        <v>360480</v>
      </c>
      <c r="AN103" s="395">
        <v>366240</v>
      </c>
      <c r="AO103" s="395">
        <v>378400</v>
      </c>
      <c r="AP103" s="395">
        <v>381040</v>
      </c>
      <c r="AQ103" s="395">
        <v>384480</v>
      </c>
      <c r="AR103" s="395">
        <v>384880</v>
      </c>
      <c r="AS103" s="395">
        <v>395440</v>
      </c>
      <c r="AT103" s="395">
        <v>397440</v>
      </c>
      <c r="AU103" s="395">
        <v>399360</v>
      </c>
      <c r="AV103" s="395">
        <v>402480</v>
      </c>
      <c r="AW103" s="395">
        <v>402480</v>
      </c>
      <c r="AX103" s="395">
        <v>415680</v>
      </c>
      <c r="AY103" s="395">
        <v>419600</v>
      </c>
      <c r="AZ103" s="395">
        <v>425840</v>
      </c>
    </row>
    <row r="104" spans="1:52" hidden="1" outlineLevel="1" x14ac:dyDescent="0.25">
      <c r="A104" s="53">
        <v>5085</v>
      </c>
      <c r="B104" s="395">
        <v>112800</v>
      </c>
      <c r="C104" s="395">
        <v>117200</v>
      </c>
      <c r="D104" s="395">
        <v>121760</v>
      </c>
      <c r="E104" s="395">
        <v>126400</v>
      </c>
      <c r="F104" s="395">
        <v>138640</v>
      </c>
      <c r="G104" s="395">
        <v>139120</v>
      </c>
      <c r="H104" s="395">
        <v>143760</v>
      </c>
      <c r="I104" s="395">
        <v>148400</v>
      </c>
      <c r="J104" s="395">
        <v>157920</v>
      </c>
      <c r="K104" s="395">
        <v>162560</v>
      </c>
      <c r="L104" s="395">
        <v>157920</v>
      </c>
      <c r="M104" s="395">
        <v>159280</v>
      </c>
      <c r="N104" s="395">
        <v>168160</v>
      </c>
      <c r="O104" s="395">
        <v>169040</v>
      </c>
      <c r="P104" s="395">
        <v>171600</v>
      </c>
      <c r="Q104" s="395">
        <v>174080</v>
      </c>
      <c r="R104" s="395">
        <v>186400</v>
      </c>
      <c r="S104" s="395">
        <v>190720</v>
      </c>
      <c r="T104" s="395">
        <v>194800</v>
      </c>
      <c r="U104" s="395">
        <v>199280</v>
      </c>
      <c r="V104" s="395">
        <v>207840</v>
      </c>
      <c r="W104" s="395">
        <v>212080</v>
      </c>
      <c r="X104" s="395">
        <v>216720</v>
      </c>
      <c r="Y104" s="395">
        <v>220800</v>
      </c>
      <c r="Z104" s="395">
        <v>229680</v>
      </c>
      <c r="AA104" s="395">
        <v>233920</v>
      </c>
      <c r="AB104" s="395">
        <v>238080</v>
      </c>
      <c r="AC104" s="395">
        <v>267040</v>
      </c>
      <c r="AD104" s="395">
        <v>262560</v>
      </c>
      <c r="AE104" s="395">
        <v>264880</v>
      </c>
      <c r="AF104" s="395">
        <v>267440</v>
      </c>
      <c r="AG104" s="395">
        <v>270480</v>
      </c>
      <c r="AH104" s="395">
        <v>272880</v>
      </c>
      <c r="AI104" s="395">
        <v>278880</v>
      </c>
      <c r="AJ104" s="395">
        <v>286800</v>
      </c>
      <c r="AK104" s="395">
        <v>354240</v>
      </c>
      <c r="AL104" s="395">
        <v>360160</v>
      </c>
      <c r="AM104" s="395">
        <v>367360</v>
      </c>
      <c r="AN104" s="395">
        <v>368160</v>
      </c>
      <c r="AO104" s="395">
        <v>382080</v>
      </c>
      <c r="AP104" s="395">
        <v>385440</v>
      </c>
      <c r="AQ104" s="395">
        <v>385920</v>
      </c>
      <c r="AR104" s="395">
        <v>390880</v>
      </c>
      <c r="AS104" s="395">
        <v>409040</v>
      </c>
      <c r="AT104" s="395">
        <v>413040</v>
      </c>
      <c r="AU104" s="395">
        <v>416640</v>
      </c>
      <c r="AV104" s="395">
        <v>436480</v>
      </c>
      <c r="AW104" s="395">
        <v>440240</v>
      </c>
      <c r="AX104" s="395">
        <v>443520</v>
      </c>
      <c r="AY104" s="395">
        <v>448240</v>
      </c>
      <c r="AZ104" s="395">
        <v>453360</v>
      </c>
    </row>
    <row r="105" spans="1:52" hidden="1" outlineLevel="1" x14ac:dyDescent="0.25">
      <c r="A105" s="53">
        <v>5210</v>
      </c>
      <c r="B105" s="395">
        <v>118640</v>
      </c>
      <c r="C105" s="395">
        <v>122800</v>
      </c>
      <c r="D105" s="395">
        <v>127120</v>
      </c>
      <c r="E105" s="395">
        <v>131520</v>
      </c>
      <c r="F105" s="395">
        <v>137600</v>
      </c>
      <c r="G105" s="395">
        <v>149440</v>
      </c>
      <c r="H105" s="395">
        <v>154480</v>
      </c>
      <c r="I105" s="395">
        <v>161920</v>
      </c>
      <c r="J105" s="395">
        <v>168400</v>
      </c>
      <c r="K105" s="395">
        <v>166240</v>
      </c>
      <c r="L105" s="395">
        <v>184240</v>
      </c>
      <c r="M105" s="395">
        <v>183200</v>
      </c>
      <c r="N105" s="395">
        <v>189920</v>
      </c>
      <c r="O105" s="395">
        <v>189200</v>
      </c>
      <c r="P105" s="395">
        <v>197760</v>
      </c>
      <c r="Q105" s="395">
        <v>204800</v>
      </c>
      <c r="R105" s="395">
        <v>209040</v>
      </c>
      <c r="S105" s="395">
        <v>217120</v>
      </c>
      <c r="T105" s="395">
        <v>218400</v>
      </c>
      <c r="U105" s="395">
        <v>221200</v>
      </c>
      <c r="V105" s="395">
        <v>226640</v>
      </c>
      <c r="W105" s="395">
        <v>232080</v>
      </c>
      <c r="X105" s="395">
        <v>237760</v>
      </c>
      <c r="Y105" s="395">
        <v>240240</v>
      </c>
      <c r="Z105" s="395">
        <v>246080</v>
      </c>
      <c r="AA105" s="395">
        <v>252400</v>
      </c>
      <c r="AB105" s="395">
        <v>255120</v>
      </c>
      <c r="AC105" s="395">
        <v>296480</v>
      </c>
      <c r="AD105" s="395">
        <v>286560</v>
      </c>
      <c r="AE105" s="395">
        <v>289440</v>
      </c>
      <c r="AF105" s="395">
        <v>289440</v>
      </c>
      <c r="AG105" s="395">
        <v>298720</v>
      </c>
      <c r="AH105" s="395">
        <v>301760</v>
      </c>
      <c r="AI105" s="395">
        <v>304720</v>
      </c>
      <c r="AJ105" s="395">
        <v>304960</v>
      </c>
      <c r="AK105" s="395">
        <v>394800</v>
      </c>
      <c r="AL105" s="395">
        <v>401840</v>
      </c>
      <c r="AM105" s="395">
        <v>408080</v>
      </c>
      <c r="AN105" s="395">
        <v>413680</v>
      </c>
      <c r="AO105" s="395">
        <v>422400</v>
      </c>
      <c r="AP105" s="395">
        <v>429760</v>
      </c>
      <c r="AQ105" s="395">
        <v>432640</v>
      </c>
      <c r="AR105" s="395">
        <v>430160</v>
      </c>
      <c r="AS105" s="395">
        <v>432160</v>
      </c>
      <c r="AT105" s="395">
        <v>440480</v>
      </c>
      <c r="AU105" s="395">
        <v>456000</v>
      </c>
      <c r="AV105" s="395">
        <v>459840</v>
      </c>
      <c r="AW105" s="395">
        <v>464080</v>
      </c>
      <c r="AX105" s="395">
        <v>470960</v>
      </c>
      <c r="AY105" s="395">
        <v>474880</v>
      </c>
      <c r="AZ105" s="395">
        <v>478720</v>
      </c>
    </row>
    <row r="106" spans="1:52" hidden="1" outlineLevel="1" x14ac:dyDescent="0.25">
      <c r="A106" s="53">
        <v>5335</v>
      </c>
      <c r="B106" s="395">
        <v>120240</v>
      </c>
      <c r="C106" s="395">
        <v>124800</v>
      </c>
      <c r="D106" s="395">
        <v>129360</v>
      </c>
      <c r="E106" s="395">
        <v>134240</v>
      </c>
      <c r="F106" s="395">
        <v>139440</v>
      </c>
      <c r="G106" s="395">
        <v>152880</v>
      </c>
      <c r="H106" s="395">
        <v>158160</v>
      </c>
      <c r="I106" s="395">
        <v>164480</v>
      </c>
      <c r="J106" s="395">
        <v>170720</v>
      </c>
      <c r="K106" s="395">
        <v>171680</v>
      </c>
      <c r="L106" s="395">
        <v>186240</v>
      </c>
      <c r="M106" s="395">
        <v>184720</v>
      </c>
      <c r="N106" s="395">
        <v>192480</v>
      </c>
      <c r="O106" s="395">
        <v>195360</v>
      </c>
      <c r="P106" s="395">
        <v>203440</v>
      </c>
      <c r="Q106" s="395">
        <v>208560</v>
      </c>
      <c r="R106" s="395">
        <v>211840</v>
      </c>
      <c r="S106" s="395">
        <v>219920</v>
      </c>
      <c r="T106" s="395">
        <v>222960</v>
      </c>
      <c r="U106" s="395">
        <v>225600</v>
      </c>
      <c r="V106" s="395">
        <v>232320</v>
      </c>
      <c r="W106" s="395">
        <v>235280</v>
      </c>
      <c r="X106" s="395">
        <v>241360</v>
      </c>
      <c r="Y106" s="395">
        <v>242880</v>
      </c>
      <c r="Z106" s="395">
        <v>251920</v>
      </c>
      <c r="AA106" s="395">
        <v>255120</v>
      </c>
      <c r="AB106" s="395">
        <v>257920</v>
      </c>
      <c r="AC106" s="395">
        <v>299600</v>
      </c>
      <c r="AD106" s="395">
        <v>289440</v>
      </c>
      <c r="AE106" s="395">
        <v>292240</v>
      </c>
      <c r="AF106" s="395">
        <v>296640</v>
      </c>
      <c r="AG106" s="395">
        <v>302560</v>
      </c>
      <c r="AH106" s="395">
        <v>304880</v>
      </c>
      <c r="AI106" s="395">
        <v>311920</v>
      </c>
      <c r="AJ106" s="395">
        <v>312000</v>
      </c>
      <c r="AK106" s="395">
        <v>399360</v>
      </c>
      <c r="AL106" s="395">
        <v>407360</v>
      </c>
      <c r="AM106" s="395">
        <v>415680</v>
      </c>
      <c r="AN106" s="395">
        <v>419200</v>
      </c>
      <c r="AO106" s="395">
        <v>425680</v>
      </c>
      <c r="AP106" s="395">
        <v>433280</v>
      </c>
      <c r="AQ106" s="395">
        <v>437440</v>
      </c>
      <c r="AR106" s="395">
        <v>443520</v>
      </c>
      <c r="AS106" s="395">
        <v>445040</v>
      </c>
      <c r="AT106" s="395">
        <v>445200</v>
      </c>
      <c r="AU106" s="395">
        <v>461040</v>
      </c>
      <c r="AV106" s="395">
        <v>465360</v>
      </c>
      <c r="AW106" s="395">
        <v>471600</v>
      </c>
      <c r="AX106" s="395">
        <v>475120</v>
      </c>
      <c r="AY106" s="395">
        <v>479280</v>
      </c>
      <c r="AZ106" s="395">
        <v>484720</v>
      </c>
    </row>
    <row r="107" spans="1:52" hidden="1" outlineLevel="1" x14ac:dyDescent="0.25">
      <c r="A107" s="53">
        <v>5460</v>
      </c>
      <c r="B107" s="395">
        <v>126240</v>
      </c>
      <c r="C107" s="395">
        <v>131040</v>
      </c>
      <c r="D107" s="395">
        <v>135840</v>
      </c>
      <c r="E107" s="395">
        <v>140800</v>
      </c>
      <c r="F107" s="395">
        <v>140880</v>
      </c>
      <c r="G107" s="395">
        <v>154640</v>
      </c>
      <c r="H107" s="395">
        <v>159760</v>
      </c>
      <c r="I107" s="395">
        <v>166080</v>
      </c>
      <c r="J107" s="395">
        <v>172640</v>
      </c>
      <c r="K107" s="395">
        <v>173600</v>
      </c>
      <c r="L107" s="395">
        <v>188720</v>
      </c>
      <c r="M107" s="395">
        <v>187680</v>
      </c>
      <c r="N107" s="395">
        <v>194720</v>
      </c>
      <c r="O107" s="395">
        <v>197440</v>
      </c>
      <c r="P107" s="395">
        <v>206080</v>
      </c>
      <c r="Q107" s="395">
        <v>210960</v>
      </c>
      <c r="R107" s="395">
        <v>214800</v>
      </c>
      <c r="S107" s="395">
        <v>223600</v>
      </c>
      <c r="T107" s="395">
        <v>225440</v>
      </c>
      <c r="U107" s="395">
        <v>233600</v>
      </c>
      <c r="V107" s="395">
        <v>236560</v>
      </c>
      <c r="W107" s="395">
        <v>238400</v>
      </c>
      <c r="X107" s="395">
        <v>250000</v>
      </c>
      <c r="Y107" s="395">
        <v>252880</v>
      </c>
      <c r="Z107" s="395">
        <v>253120</v>
      </c>
      <c r="AA107" s="395">
        <v>256720</v>
      </c>
      <c r="AB107" s="395">
        <v>260560</v>
      </c>
      <c r="AC107" s="395">
        <v>304800</v>
      </c>
      <c r="AD107" s="395">
        <v>308160</v>
      </c>
      <c r="AE107" s="395">
        <v>310800</v>
      </c>
      <c r="AF107" s="395">
        <v>313520</v>
      </c>
      <c r="AG107" s="395">
        <v>319760</v>
      </c>
      <c r="AH107" s="395">
        <v>323600</v>
      </c>
      <c r="AI107" s="395">
        <v>330720</v>
      </c>
      <c r="AJ107" s="395">
        <v>336080</v>
      </c>
      <c r="AK107" s="395">
        <v>414640</v>
      </c>
      <c r="AL107" s="395">
        <v>418160</v>
      </c>
      <c r="AM107" s="395">
        <v>420160</v>
      </c>
      <c r="AN107" s="395">
        <v>427840</v>
      </c>
      <c r="AO107" s="395">
        <v>434240</v>
      </c>
      <c r="AP107" s="395">
        <v>437840</v>
      </c>
      <c r="AQ107" s="395">
        <v>448480</v>
      </c>
      <c r="AR107" s="395">
        <v>448080</v>
      </c>
      <c r="AS107" s="395">
        <v>450480</v>
      </c>
      <c r="AT107" s="395">
        <v>461360</v>
      </c>
      <c r="AU107" s="395">
        <v>465360</v>
      </c>
      <c r="AV107" s="395">
        <v>472800</v>
      </c>
      <c r="AW107" s="395">
        <v>476320</v>
      </c>
      <c r="AX107" s="395">
        <v>480320</v>
      </c>
      <c r="AY107" s="395">
        <v>484080</v>
      </c>
      <c r="AZ107" s="395">
        <v>489760</v>
      </c>
    </row>
    <row r="108" spans="1:52" hidden="1" outlineLevel="1" x14ac:dyDescent="0.25">
      <c r="A108" s="53">
        <v>5585</v>
      </c>
      <c r="B108" s="395">
        <v>129440</v>
      </c>
      <c r="C108" s="395">
        <v>134000</v>
      </c>
      <c r="D108" s="395">
        <v>138640</v>
      </c>
      <c r="E108" s="395">
        <v>143600</v>
      </c>
      <c r="F108" s="395">
        <v>149520</v>
      </c>
      <c r="G108" s="395">
        <v>159520</v>
      </c>
      <c r="H108" s="395">
        <v>166480</v>
      </c>
      <c r="I108" s="395">
        <v>172880</v>
      </c>
      <c r="J108" s="395">
        <v>179520</v>
      </c>
      <c r="K108" s="395">
        <v>181040</v>
      </c>
      <c r="L108" s="395">
        <v>192240</v>
      </c>
      <c r="M108" s="395">
        <v>190640</v>
      </c>
      <c r="N108" s="395">
        <v>200880</v>
      </c>
      <c r="O108" s="395">
        <v>201920</v>
      </c>
      <c r="P108" s="395">
        <v>209680</v>
      </c>
      <c r="Q108" s="395">
        <v>215600</v>
      </c>
      <c r="R108" s="395">
        <v>221440</v>
      </c>
      <c r="S108" s="395">
        <v>226400</v>
      </c>
      <c r="T108" s="395">
        <v>231840</v>
      </c>
      <c r="U108" s="395">
        <v>234960</v>
      </c>
      <c r="V108" s="395">
        <v>238240</v>
      </c>
      <c r="W108" s="395">
        <v>245280</v>
      </c>
      <c r="X108" s="395">
        <v>251040</v>
      </c>
      <c r="Y108" s="395">
        <v>257280</v>
      </c>
      <c r="Z108" s="395">
        <v>255520</v>
      </c>
      <c r="AA108" s="395">
        <v>259440</v>
      </c>
      <c r="AB108" s="395">
        <v>263600</v>
      </c>
      <c r="AC108" s="395">
        <v>301680</v>
      </c>
      <c r="AD108" s="395">
        <v>304960</v>
      </c>
      <c r="AE108" s="395">
        <v>307680</v>
      </c>
      <c r="AF108" s="395">
        <v>310160</v>
      </c>
      <c r="AG108" s="395">
        <v>316960</v>
      </c>
      <c r="AH108" s="395">
        <v>320800</v>
      </c>
      <c r="AI108" s="395">
        <v>326080</v>
      </c>
      <c r="AJ108" s="395">
        <v>334080</v>
      </c>
      <c r="AK108" s="395">
        <v>417200</v>
      </c>
      <c r="AL108" s="395">
        <v>422400</v>
      </c>
      <c r="AM108" s="395">
        <v>431360</v>
      </c>
      <c r="AN108" s="395">
        <v>432880</v>
      </c>
      <c r="AO108" s="395">
        <v>438560</v>
      </c>
      <c r="AP108" s="395">
        <v>444800</v>
      </c>
      <c r="AQ108" s="395">
        <v>452960</v>
      </c>
      <c r="AR108" s="395">
        <v>458880</v>
      </c>
      <c r="AS108" s="395">
        <v>462000</v>
      </c>
      <c r="AT108" s="395">
        <v>466800</v>
      </c>
      <c r="AU108" s="395">
        <v>473920</v>
      </c>
      <c r="AV108" s="395">
        <v>474640</v>
      </c>
      <c r="AW108" s="395">
        <v>478720</v>
      </c>
      <c r="AX108" s="395">
        <v>488320</v>
      </c>
      <c r="AY108" s="395">
        <v>492880</v>
      </c>
      <c r="AZ108" s="395">
        <v>496880</v>
      </c>
    </row>
    <row r="109" spans="1:52" hidden="1" outlineLevel="1" x14ac:dyDescent="0.25">
      <c r="A109" s="53">
        <v>5710</v>
      </c>
      <c r="B109" s="395">
        <v>134320</v>
      </c>
      <c r="C109" s="395">
        <v>139120</v>
      </c>
      <c r="D109" s="395">
        <v>143840</v>
      </c>
      <c r="E109" s="395">
        <v>148880</v>
      </c>
      <c r="F109" s="395">
        <v>154480</v>
      </c>
      <c r="G109" s="395">
        <v>164960</v>
      </c>
      <c r="H109" s="395">
        <v>170800</v>
      </c>
      <c r="I109" s="395">
        <v>177680</v>
      </c>
      <c r="J109" s="395">
        <v>184640</v>
      </c>
      <c r="K109" s="395">
        <v>186560</v>
      </c>
      <c r="L109" s="395">
        <v>199680</v>
      </c>
      <c r="M109" s="395">
        <v>204000</v>
      </c>
      <c r="N109" s="395">
        <v>208000</v>
      </c>
      <c r="O109" s="395">
        <v>208480</v>
      </c>
      <c r="P109" s="395">
        <v>219120</v>
      </c>
      <c r="Q109" s="395">
        <v>225920</v>
      </c>
      <c r="R109" s="395">
        <v>229200</v>
      </c>
      <c r="S109" s="395">
        <v>237600</v>
      </c>
      <c r="T109" s="395">
        <v>240560</v>
      </c>
      <c r="U109" s="395">
        <v>244320</v>
      </c>
      <c r="V109" s="395">
        <v>251040</v>
      </c>
      <c r="W109" s="395">
        <v>258320</v>
      </c>
      <c r="X109" s="395">
        <v>261040</v>
      </c>
      <c r="Y109" s="395">
        <v>264480</v>
      </c>
      <c r="Z109" s="395">
        <v>270960</v>
      </c>
      <c r="AA109" s="395">
        <v>272320</v>
      </c>
      <c r="AB109" s="395">
        <v>275360</v>
      </c>
      <c r="AC109" s="395">
        <v>309440</v>
      </c>
      <c r="AD109" s="395">
        <v>311520</v>
      </c>
      <c r="AE109" s="395">
        <v>320320</v>
      </c>
      <c r="AF109" s="395">
        <v>327520</v>
      </c>
      <c r="AG109" s="395">
        <v>331280</v>
      </c>
      <c r="AH109" s="395">
        <v>334800</v>
      </c>
      <c r="AI109" s="395">
        <v>343040</v>
      </c>
      <c r="AJ109" s="395">
        <v>350080</v>
      </c>
      <c r="AK109" s="395">
        <v>432000</v>
      </c>
      <c r="AL109" s="395">
        <v>436160</v>
      </c>
      <c r="AM109" s="395">
        <v>447200</v>
      </c>
      <c r="AN109" s="395">
        <v>450320</v>
      </c>
      <c r="AO109" s="395">
        <v>457200</v>
      </c>
      <c r="AP109" s="395">
        <v>472080</v>
      </c>
      <c r="AQ109" s="395">
        <v>474400</v>
      </c>
      <c r="AR109" s="395">
        <v>474400</v>
      </c>
      <c r="AS109" s="395">
        <v>479600</v>
      </c>
      <c r="AT109" s="395">
        <v>484720</v>
      </c>
      <c r="AU109" s="395">
        <v>488560</v>
      </c>
      <c r="AV109" s="395">
        <v>497840</v>
      </c>
      <c r="AW109" s="395">
        <v>510000</v>
      </c>
      <c r="AX109" s="395">
        <v>514320</v>
      </c>
      <c r="AY109" s="395">
        <v>518400</v>
      </c>
      <c r="AZ109" s="395">
        <v>533680</v>
      </c>
    </row>
    <row r="110" spans="1:52" hidden="1" outlineLevel="1" x14ac:dyDescent="0.25">
      <c r="A110" s="53">
        <v>5835</v>
      </c>
      <c r="B110" s="395">
        <v>137520</v>
      </c>
      <c r="C110" s="395">
        <v>141920</v>
      </c>
      <c r="D110" s="395">
        <v>146720</v>
      </c>
      <c r="E110" s="395">
        <v>151440</v>
      </c>
      <c r="F110" s="395">
        <v>156000</v>
      </c>
      <c r="G110" s="395">
        <v>166480</v>
      </c>
      <c r="H110" s="395">
        <v>172560</v>
      </c>
      <c r="I110" s="395">
        <v>182240</v>
      </c>
      <c r="J110" s="395">
        <v>187840</v>
      </c>
      <c r="K110" s="395">
        <v>189680</v>
      </c>
      <c r="L110" s="395">
        <v>201360</v>
      </c>
      <c r="M110" s="395">
        <v>205840</v>
      </c>
      <c r="N110" s="395">
        <v>210000</v>
      </c>
      <c r="O110" s="395">
        <v>213280</v>
      </c>
      <c r="P110" s="395">
        <v>221200</v>
      </c>
      <c r="Q110" s="395">
        <v>228400</v>
      </c>
      <c r="R110" s="395">
        <v>234160</v>
      </c>
      <c r="S110" s="395">
        <v>239920</v>
      </c>
      <c r="T110" s="395">
        <v>242800</v>
      </c>
      <c r="U110" s="395">
        <v>248240</v>
      </c>
      <c r="V110" s="395">
        <v>253840</v>
      </c>
      <c r="W110" s="395">
        <v>260880</v>
      </c>
      <c r="X110" s="395">
        <v>263760</v>
      </c>
      <c r="Y110" s="395">
        <v>267200</v>
      </c>
      <c r="Z110" s="395">
        <v>272720</v>
      </c>
      <c r="AA110" s="395">
        <v>275120</v>
      </c>
      <c r="AB110" s="395">
        <v>278960</v>
      </c>
      <c r="AC110" s="395">
        <v>313040</v>
      </c>
      <c r="AD110" s="395">
        <v>321840</v>
      </c>
      <c r="AE110" s="395">
        <v>324960</v>
      </c>
      <c r="AF110" s="395">
        <v>333840</v>
      </c>
      <c r="AG110" s="395">
        <v>341520</v>
      </c>
      <c r="AH110" s="395">
        <v>345040</v>
      </c>
      <c r="AI110" s="395">
        <v>354960</v>
      </c>
      <c r="AJ110" s="395">
        <v>356720</v>
      </c>
      <c r="AK110" s="395">
        <v>441040</v>
      </c>
      <c r="AL110" s="395">
        <v>444320</v>
      </c>
      <c r="AM110" s="395">
        <v>451360</v>
      </c>
      <c r="AN110" s="395">
        <v>461760</v>
      </c>
      <c r="AO110" s="395">
        <v>465920</v>
      </c>
      <c r="AP110" s="395">
        <v>480320</v>
      </c>
      <c r="AQ110" s="395">
        <v>482960</v>
      </c>
      <c r="AR110" s="395">
        <v>480960</v>
      </c>
      <c r="AS110" s="395">
        <v>486560</v>
      </c>
      <c r="AT110" s="395">
        <v>490160</v>
      </c>
      <c r="AU110" s="395">
        <v>493120</v>
      </c>
      <c r="AV110" s="395">
        <v>511600</v>
      </c>
      <c r="AW110" s="395">
        <v>527040</v>
      </c>
      <c r="AX110" s="395">
        <v>530000</v>
      </c>
      <c r="AY110" s="395">
        <v>534800</v>
      </c>
      <c r="AZ110" s="395">
        <v>539360</v>
      </c>
    </row>
    <row r="111" spans="1:52" hidden="1" outlineLevel="1" x14ac:dyDescent="0.25">
      <c r="A111" s="53">
        <v>5960</v>
      </c>
      <c r="B111" s="395">
        <v>140160</v>
      </c>
      <c r="C111" s="395">
        <v>144720</v>
      </c>
      <c r="D111" s="395">
        <v>149520</v>
      </c>
      <c r="E111" s="395">
        <v>154480</v>
      </c>
      <c r="F111" s="395">
        <v>160720</v>
      </c>
      <c r="G111" s="395">
        <v>170000</v>
      </c>
      <c r="H111" s="395">
        <v>174080</v>
      </c>
      <c r="I111" s="395">
        <v>185760</v>
      </c>
      <c r="J111" s="395">
        <v>192160</v>
      </c>
      <c r="K111" s="395">
        <v>192400</v>
      </c>
      <c r="L111" s="395">
        <v>207120</v>
      </c>
      <c r="M111" s="395">
        <v>208000</v>
      </c>
      <c r="N111" s="395">
        <v>214160</v>
      </c>
      <c r="O111" s="395">
        <v>215440</v>
      </c>
      <c r="P111" s="395">
        <v>224800</v>
      </c>
      <c r="Q111" s="395">
        <v>230640</v>
      </c>
      <c r="R111" s="395">
        <v>238720</v>
      </c>
      <c r="S111" s="395">
        <v>242240</v>
      </c>
      <c r="T111" s="395">
        <v>245440</v>
      </c>
      <c r="U111" s="395">
        <v>253120</v>
      </c>
      <c r="V111" s="395">
        <v>260320</v>
      </c>
      <c r="W111" s="395">
        <v>263600</v>
      </c>
      <c r="X111" s="395">
        <v>266640</v>
      </c>
      <c r="Y111" s="395">
        <v>270960</v>
      </c>
      <c r="Z111" s="395">
        <v>274080</v>
      </c>
      <c r="AA111" s="395">
        <v>277840</v>
      </c>
      <c r="AB111" s="395">
        <v>285040</v>
      </c>
      <c r="AC111" s="395">
        <v>316000</v>
      </c>
      <c r="AD111" s="395">
        <v>324640</v>
      </c>
      <c r="AE111" s="395">
        <v>335200</v>
      </c>
      <c r="AF111" s="395">
        <v>339040</v>
      </c>
      <c r="AG111" s="395">
        <v>347920</v>
      </c>
      <c r="AH111" s="395">
        <v>353520</v>
      </c>
      <c r="AI111" s="395">
        <v>358000</v>
      </c>
      <c r="AJ111" s="395">
        <v>359840</v>
      </c>
      <c r="AK111" s="395">
        <v>444960</v>
      </c>
      <c r="AL111" s="395">
        <v>450640</v>
      </c>
      <c r="AM111" s="395">
        <v>462320</v>
      </c>
      <c r="AN111" s="395">
        <v>472880</v>
      </c>
      <c r="AO111" s="395">
        <v>478960</v>
      </c>
      <c r="AP111" s="395">
        <v>485440</v>
      </c>
      <c r="AQ111" s="395">
        <v>489680</v>
      </c>
      <c r="AR111" s="395">
        <v>491680</v>
      </c>
      <c r="AS111" s="395">
        <v>488720</v>
      </c>
      <c r="AT111" s="395">
        <v>494800</v>
      </c>
      <c r="AU111" s="395">
        <v>497600</v>
      </c>
      <c r="AV111" s="395">
        <v>528240</v>
      </c>
      <c r="AW111" s="395">
        <v>531920</v>
      </c>
      <c r="AX111" s="395">
        <v>536000</v>
      </c>
      <c r="AY111" s="395">
        <v>538240</v>
      </c>
      <c r="AZ111" s="395">
        <v>544960</v>
      </c>
    </row>
    <row r="112" spans="1:52" hidden="1" outlineLevel="1" x14ac:dyDescent="0.25">
      <c r="A112" s="53">
        <v>6085</v>
      </c>
      <c r="B112" s="395">
        <v>142560</v>
      </c>
      <c r="C112" s="395">
        <v>147280</v>
      </c>
      <c r="D112" s="395">
        <v>152080</v>
      </c>
      <c r="E112" s="395">
        <v>157040</v>
      </c>
      <c r="F112" s="395">
        <v>163040</v>
      </c>
      <c r="G112" s="395">
        <v>172640</v>
      </c>
      <c r="H112" s="395">
        <v>176720</v>
      </c>
      <c r="I112" s="395">
        <v>187920</v>
      </c>
      <c r="J112" s="395">
        <v>194880</v>
      </c>
      <c r="K112" s="395">
        <v>196080</v>
      </c>
      <c r="L112" s="395">
        <v>210000</v>
      </c>
      <c r="M112" s="395">
        <v>210880</v>
      </c>
      <c r="N112" s="395">
        <v>217200</v>
      </c>
      <c r="O112" s="395">
        <v>219520</v>
      </c>
      <c r="P112" s="395">
        <v>227760</v>
      </c>
      <c r="Q112" s="395">
        <v>233920</v>
      </c>
      <c r="R112" s="395">
        <v>242000</v>
      </c>
      <c r="S112" s="395">
        <v>245440</v>
      </c>
      <c r="T112" s="395">
        <v>248560</v>
      </c>
      <c r="U112" s="395">
        <v>256400</v>
      </c>
      <c r="V112" s="395">
        <v>263760</v>
      </c>
      <c r="W112" s="395">
        <v>267200</v>
      </c>
      <c r="X112" s="395">
        <v>270000</v>
      </c>
      <c r="Y112" s="395">
        <v>274560</v>
      </c>
      <c r="Z112" s="395">
        <v>276000</v>
      </c>
      <c r="AA112" s="395">
        <v>281360</v>
      </c>
      <c r="AB112" s="395">
        <v>289040</v>
      </c>
      <c r="AC112" s="395">
        <v>319760</v>
      </c>
      <c r="AD112" s="395">
        <v>328400</v>
      </c>
      <c r="AE112" s="395">
        <v>338960</v>
      </c>
      <c r="AF112" s="395">
        <v>342720</v>
      </c>
      <c r="AG112" s="395">
        <v>351920</v>
      </c>
      <c r="AH112" s="395">
        <v>357520</v>
      </c>
      <c r="AI112" s="395">
        <v>360080</v>
      </c>
      <c r="AJ112" s="395">
        <v>361920</v>
      </c>
      <c r="AK112" s="395">
        <v>445600</v>
      </c>
      <c r="AL112" s="395">
        <v>451360</v>
      </c>
      <c r="AM112" s="395">
        <v>463360</v>
      </c>
      <c r="AN112" s="395">
        <v>473760</v>
      </c>
      <c r="AO112" s="395">
        <v>477360</v>
      </c>
      <c r="AP112" s="395">
        <v>486160</v>
      </c>
      <c r="AQ112" s="395">
        <v>490480</v>
      </c>
      <c r="AR112" s="395">
        <v>494640</v>
      </c>
      <c r="AS112" s="395">
        <v>494800</v>
      </c>
      <c r="AT112" s="395">
        <v>501840</v>
      </c>
      <c r="AU112" s="395">
        <v>531120</v>
      </c>
      <c r="AV112" s="395">
        <v>534320</v>
      </c>
      <c r="AW112" s="395">
        <v>538240</v>
      </c>
      <c r="AX112" s="395">
        <v>541520</v>
      </c>
      <c r="AY112" s="395">
        <v>544880</v>
      </c>
      <c r="AZ112" s="395">
        <v>551280</v>
      </c>
    </row>
    <row r="113" spans="1:52" hidden="1" outlineLevel="1" x14ac:dyDescent="0.25">
      <c r="A113" s="53">
        <v>6210</v>
      </c>
      <c r="B113" s="395">
        <v>150560</v>
      </c>
      <c r="C113" s="395">
        <v>158960</v>
      </c>
      <c r="D113" s="395">
        <v>161920</v>
      </c>
      <c r="E113" s="395">
        <v>165280</v>
      </c>
      <c r="F113" s="395">
        <v>175360</v>
      </c>
      <c r="G113" s="395">
        <v>183760</v>
      </c>
      <c r="H113" s="395">
        <v>185120</v>
      </c>
      <c r="I113" s="395">
        <v>189120</v>
      </c>
      <c r="J113" s="395">
        <v>202400</v>
      </c>
      <c r="K113" s="395">
        <v>203200</v>
      </c>
      <c r="L113" s="395">
        <v>211120</v>
      </c>
      <c r="M113" s="395">
        <v>213840</v>
      </c>
      <c r="N113" s="395">
        <v>217360</v>
      </c>
      <c r="O113" s="395">
        <v>226960</v>
      </c>
      <c r="P113" s="395">
        <v>235280</v>
      </c>
      <c r="Q113" s="395">
        <v>243040</v>
      </c>
      <c r="R113" s="395">
        <v>251680</v>
      </c>
      <c r="S113" s="395">
        <v>254240</v>
      </c>
      <c r="T113" s="395">
        <v>257680</v>
      </c>
      <c r="U113" s="395">
        <v>265360</v>
      </c>
      <c r="V113" s="395">
        <v>272240</v>
      </c>
      <c r="W113" s="395">
        <v>276640</v>
      </c>
      <c r="X113" s="395">
        <v>280880</v>
      </c>
      <c r="Y113" s="395">
        <v>284320</v>
      </c>
      <c r="Z113" s="395">
        <v>288640</v>
      </c>
      <c r="AA113" s="395">
        <v>295760</v>
      </c>
      <c r="AB113" s="395">
        <v>300960</v>
      </c>
      <c r="AC113" s="395">
        <v>334400</v>
      </c>
      <c r="AD113" s="395">
        <v>347520</v>
      </c>
      <c r="AE113" s="395">
        <v>354240</v>
      </c>
      <c r="AF113" s="395">
        <v>356800</v>
      </c>
      <c r="AG113" s="395">
        <v>365120</v>
      </c>
      <c r="AH113" s="395">
        <v>369840</v>
      </c>
      <c r="AI113" s="395">
        <v>383840</v>
      </c>
      <c r="AJ113" s="395">
        <v>388560</v>
      </c>
      <c r="AK113" s="395">
        <v>443120</v>
      </c>
      <c r="AL113" s="395">
        <v>445200</v>
      </c>
      <c r="AM113" s="395">
        <v>453680</v>
      </c>
      <c r="AN113" s="395">
        <v>455760</v>
      </c>
      <c r="AO113" s="395">
        <v>463120</v>
      </c>
      <c r="AP113" s="395">
        <v>469600</v>
      </c>
      <c r="AQ113" s="395">
        <v>477040</v>
      </c>
      <c r="AR113" s="395">
        <v>487520</v>
      </c>
      <c r="AS113" s="395">
        <v>498720</v>
      </c>
      <c r="AT113" s="395">
        <v>515840</v>
      </c>
      <c r="AU113" s="395">
        <v>534560</v>
      </c>
      <c r="AV113" s="395">
        <v>539040</v>
      </c>
      <c r="AW113" s="395">
        <v>543040</v>
      </c>
      <c r="AX113" s="395">
        <v>544560</v>
      </c>
      <c r="AY113" s="395">
        <v>551040</v>
      </c>
      <c r="AZ113" s="395">
        <v>554080</v>
      </c>
    </row>
    <row r="114" spans="1:52" hidden="1" outlineLevel="1" x14ac:dyDescent="0.25">
      <c r="A114" s="53">
        <v>6335</v>
      </c>
      <c r="B114" s="395">
        <v>155600</v>
      </c>
      <c r="C114" s="395">
        <v>162800</v>
      </c>
      <c r="D114" s="395">
        <v>166080</v>
      </c>
      <c r="E114" s="395">
        <v>176560</v>
      </c>
      <c r="F114" s="395">
        <v>179760</v>
      </c>
      <c r="G114" s="395">
        <v>187200</v>
      </c>
      <c r="H114" s="395">
        <v>190880</v>
      </c>
      <c r="I114" s="395">
        <v>202960</v>
      </c>
      <c r="J114" s="395">
        <v>216320</v>
      </c>
      <c r="K114" s="395">
        <v>212000</v>
      </c>
      <c r="L114" s="395">
        <v>220560</v>
      </c>
      <c r="M114" s="395">
        <v>219840</v>
      </c>
      <c r="N114" s="395">
        <v>223040</v>
      </c>
      <c r="O114" s="395">
        <v>233280</v>
      </c>
      <c r="P114" s="395">
        <v>236400</v>
      </c>
      <c r="Q114" s="395">
        <v>245040</v>
      </c>
      <c r="R114" s="395">
        <v>254080</v>
      </c>
      <c r="S114" s="395">
        <v>257680</v>
      </c>
      <c r="T114" s="395">
        <v>262480</v>
      </c>
      <c r="U114" s="395">
        <v>267360</v>
      </c>
      <c r="V114" s="395">
        <v>272800</v>
      </c>
      <c r="W114" s="395">
        <v>277680</v>
      </c>
      <c r="X114" s="395">
        <v>283040</v>
      </c>
      <c r="Y114" s="395">
        <v>285920</v>
      </c>
      <c r="Z114" s="395">
        <v>291840</v>
      </c>
      <c r="AA114" s="395">
        <v>300240</v>
      </c>
      <c r="AB114" s="395">
        <v>303760</v>
      </c>
      <c r="AC114" s="395">
        <v>358240</v>
      </c>
      <c r="AD114" s="395">
        <v>359680</v>
      </c>
      <c r="AE114" s="395">
        <v>365120</v>
      </c>
      <c r="AF114" s="395">
        <v>365040</v>
      </c>
      <c r="AG114" s="395">
        <v>366080</v>
      </c>
      <c r="AH114" s="395">
        <v>371360</v>
      </c>
      <c r="AI114" s="395">
        <v>389840</v>
      </c>
      <c r="AJ114" s="395">
        <v>393600</v>
      </c>
      <c r="AK114" s="395">
        <v>449360</v>
      </c>
      <c r="AL114" s="395">
        <v>453360</v>
      </c>
      <c r="AM114" s="395">
        <v>457760</v>
      </c>
      <c r="AN114" s="395">
        <v>461760</v>
      </c>
      <c r="AO114" s="395">
        <v>467280</v>
      </c>
      <c r="AP114" s="395">
        <v>472000</v>
      </c>
      <c r="AQ114" s="395">
        <v>497600</v>
      </c>
      <c r="AR114" s="395">
        <v>502960</v>
      </c>
      <c r="AS114" s="395">
        <v>541520</v>
      </c>
      <c r="AT114" s="395">
        <v>544960</v>
      </c>
      <c r="AU114" s="395">
        <v>552000</v>
      </c>
      <c r="AV114" s="395">
        <v>553440</v>
      </c>
      <c r="AW114" s="395">
        <v>558000</v>
      </c>
      <c r="AX114" s="395">
        <v>563520</v>
      </c>
      <c r="AY114" s="395">
        <v>568320</v>
      </c>
      <c r="AZ114" s="395">
        <v>574960</v>
      </c>
    </row>
    <row r="115" spans="1:52" hidden="1" outlineLevel="1" x14ac:dyDescent="0.25">
      <c r="A115" s="53">
        <v>6460</v>
      </c>
      <c r="B115" s="395">
        <v>157600</v>
      </c>
      <c r="C115" s="395">
        <v>164480</v>
      </c>
      <c r="D115" s="395">
        <v>167680</v>
      </c>
      <c r="E115" s="395">
        <v>178320</v>
      </c>
      <c r="F115" s="395">
        <v>181280</v>
      </c>
      <c r="G115" s="395">
        <v>190560</v>
      </c>
      <c r="H115" s="395">
        <v>201280</v>
      </c>
      <c r="I115" s="395">
        <v>204640</v>
      </c>
      <c r="J115" s="395">
        <v>217280</v>
      </c>
      <c r="K115" s="395">
        <v>213840</v>
      </c>
      <c r="L115" s="395">
        <v>222560</v>
      </c>
      <c r="M115" s="395">
        <v>221680</v>
      </c>
      <c r="N115" s="395">
        <v>225040</v>
      </c>
      <c r="O115" s="395">
        <v>233360</v>
      </c>
      <c r="P115" s="395">
        <v>238800</v>
      </c>
      <c r="Q115" s="395">
        <v>246480</v>
      </c>
      <c r="R115" s="395">
        <v>255360</v>
      </c>
      <c r="S115" s="395">
        <v>259840</v>
      </c>
      <c r="T115" s="395">
        <v>264240</v>
      </c>
      <c r="U115" s="395">
        <v>272240</v>
      </c>
      <c r="V115" s="395">
        <v>273600</v>
      </c>
      <c r="W115" s="395">
        <v>278000</v>
      </c>
      <c r="X115" s="395">
        <v>285360</v>
      </c>
      <c r="Y115" s="395">
        <v>288640</v>
      </c>
      <c r="Z115" s="395">
        <v>293520</v>
      </c>
      <c r="AA115" s="395">
        <v>302640</v>
      </c>
      <c r="AB115" s="395">
        <v>304800</v>
      </c>
      <c r="AC115" s="395">
        <v>361200</v>
      </c>
      <c r="AD115" s="395">
        <v>365120</v>
      </c>
      <c r="AE115" s="395">
        <v>368400</v>
      </c>
      <c r="AF115" s="395">
        <v>368240</v>
      </c>
      <c r="AG115" s="395">
        <v>370480</v>
      </c>
      <c r="AH115" s="395">
        <v>374560</v>
      </c>
      <c r="AI115" s="395">
        <v>393280</v>
      </c>
      <c r="AJ115" s="395">
        <v>396960</v>
      </c>
      <c r="AK115" s="395">
        <v>453360</v>
      </c>
      <c r="AL115" s="395">
        <v>457200</v>
      </c>
      <c r="AM115" s="395">
        <v>461760</v>
      </c>
      <c r="AN115" s="395">
        <v>465840</v>
      </c>
      <c r="AO115" s="395">
        <v>481120</v>
      </c>
      <c r="AP115" s="395">
        <v>497840</v>
      </c>
      <c r="AQ115" s="395">
        <v>501840</v>
      </c>
      <c r="AR115" s="395">
        <v>507040</v>
      </c>
      <c r="AS115" s="395">
        <v>544960</v>
      </c>
      <c r="AT115" s="395">
        <v>549600</v>
      </c>
      <c r="AU115" s="395">
        <v>555520</v>
      </c>
      <c r="AV115" s="395">
        <v>560240</v>
      </c>
      <c r="AW115" s="395">
        <v>562480</v>
      </c>
      <c r="AX115" s="395">
        <v>568000</v>
      </c>
      <c r="AY115" s="395">
        <v>573200</v>
      </c>
      <c r="AZ115" s="395">
        <v>579040</v>
      </c>
    </row>
    <row r="116" spans="1:52" hidden="1" outlineLevel="1" x14ac:dyDescent="0.25">
      <c r="A116" s="53">
        <v>6585</v>
      </c>
      <c r="B116" s="395">
        <v>159200</v>
      </c>
      <c r="C116" s="395">
        <v>165920</v>
      </c>
      <c r="D116" s="395">
        <v>171920</v>
      </c>
      <c r="E116" s="395">
        <v>179520</v>
      </c>
      <c r="F116" s="395">
        <v>183120</v>
      </c>
      <c r="G116" s="395">
        <v>191920</v>
      </c>
      <c r="H116" s="395">
        <v>202960</v>
      </c>
      <c r="I116" s="395">
        <v>206400</v>
      </c>
      <c r="J116" s="395">
        <v>219840</v>
      </c>
      <c r="K116" s="395">
        <v>216720</v>
      </c>
      <c r="L116" s="395">
        <v>224480</v>
      </c>
      <c r="M116" s="395">
        <v>223840</v>
      </c>
      <c r="N116" s="395">
        <v>226960</v>
      </c>
      <c r="O116" s="395">
        <v>237360</v>
      </c>
      <c r="P116" s="395">
        <v>240960</v>
      </c>
      <c r="Q116" s="395">
        <v>247920</v>
      </c>
      <c r="R116" s="395">
        <v>257680</v>
      </c>
      <c r="S116" s="395">
        <v>262320</v>
      </c>
      <c r="T116" s="395">
        <v>266480</v>
      </c>
      <c r="U116" s="395">
        <v>272800</v>
      </c>
      <c r="V116" s="395">
        <v>273760</v>
      </c>
      <c r="W116" s="395">
        <v>279280</v>
      </c>
      <c r="X116" s="395">
        <v>287760</v>
      </c>
      <c r="Y116" s="395">
        <v>298160</v>
      </c>
      <c r="Z116" s="395">
        <v>302400</v>
      </c>
      <c r="AA116" s="395">
        <v>305600</v>
      </c>
      <c r="AB116" s="395">
        <v>307440</v>
      </c>
      <c r="AC116" s="395">
        <v>364480</v>
      </c>
      <c r="AD116" s="395">
        <v>368560</v>
      </c>
      <c r="AE116" s="395">
        <v>371040</v>
      </c>
      <c r="AF116" s="395">
        <v>371200</v>
      </c>
      <c r="AG116" s="395">
        <v>373680</v>
      </c>
      <c r="AH116" s="395">
        <v>377280</v>
      </c>
      <c r="AI116" s="395">
        <v>396640</v>
      </c>
      <c r="AJ116" s="395">
        <v>400400</v>
      </c>
      <c r="AK116" s="395">
        <v>457200</v>
      </c>
      <c r="AL116" s="395">
        <v>461360</v>
      </c>
      <c r="AM116" s="395">
        <v>465840</v>
      </c>
      <c r="AN116" s="395">
        <v>470080</v>
      </c>
      <c r="AO116" s="395">
        <v>487520</v>
      </c>
      <c r="AP116" s="395">
        <v>502000</v>
      </c>
      <c r="AQ116" s="395">
        <v>506800</v>
      </c>
      <c r="AR116" s="395">
        <v>511040</v>
      </c>
      <c r="AS116" s="395">
        <v>549600</v>
      </c>
      <c r="AT116" s="395">
        <v>554080</v>
      </c>
      <c r="AU116" s="395">
        <v>560240</v>
      </c>
      <c r="AV116" s="395">
        <v>565040</v>
      </c>
      <c r="AW116" s="395">
        <v>569280</v>
      </c>
      <c r="AX116" s="395">
        <v>573200</v>
      </c>
      <c r="AY116" s="395">
        <v>577920</v>
      </c>
      <c r="AZ116" s="395">
        <v>584000</v>
      </c>
    </row>
    <row r="117" spans="1:52" hidden="1" outlineLevel="1" x14ac:dyDescent="0.25">
      <c r="A117" s="53">
        <v>6710</v>
      </c>
      <c r="B117" s="395">
        <v>160480</v>
      </c>
      <c r="C117" s="395">
        <v>167520</v>
      </c>
      <c r="D117" s="395">
        <v>178320</v>
      </c>
      <c r="E117" s="395">
        <v>181440</v>
      </c>
      <c r="F117" s="395">
        <v>184400</v>
      </c>
      <c r="G117" s="395">
        <v>194160</v>
      </c>
      <c r="H117" s="395">
        <v>204880</v>
      </c>
      <c r="I117" s="395">
        <v>209280</v>
      </c>
      <c r="J117" s="395">
        <v>221200</v>
      </c>
      <c r="K117" s="395">
        <v>218720</v>
      </c>
      <c r="L117" s="395">
        <v>226560</v>
      </c>
      <c r="M117" s="395">
        <v>226000</v>
      </c>
      <c r="N117" s="395">
        <v>229120</v>
      </c>
      <c r="O117" s="395">
        <v>239600</v>
      </c>
      <c r="P117" s="395">
        <v>243040</v>
      </c>
      <c r="Q117" s="395">
        <v>251040</v>
      </c>
      <c r="R117" s="395">
        <v>261200</v>
      </c>
      <c r="S117" s="395">
        <v>264560</v>
      </c>
      <c r="T117" s="395">
        <v>268880</v>
      </c>
      <c r="U117" s="395">
        <v>276240</v>
      </c>
      <c r="V117" s="395">
        <v>282000</v>
      </c>
      <c r="W117" s="395">
        <v>285600</v>
      </c>
      <c r="X117" s="395">
        <v>290320</v>
      </c>
      <c r="Y117" s="395">
        <v>300960</v>
      </c>
      <c r="Z117" s="395">
        <v>304800</v>
      </c>
      <c r="AA117" s="395">
        <v>306640</v>
      </c>
      <c r="AB117" s="395">
        <v>311200</v>
      </c>
      <c r="AC117" s="395">
        <v>368080</v>
      </c>
      <c r="AD117" s="395">
        <v>368720</v>
      </c>
      <c r="AE117" s="395">
        <v>374400</v>
      </c>
      <c r="AF117" s="395">
        <v>375280</v>
      </c>
      <c r="AG117" s="395">
        <v>376880</v>
      </c>
      <c r="AH117" s="395">
        <v>379280</v>
      </c>
      <c r="AI117" s="395">
        <v>400160</v>
      </c>
      <c r="AJ117" s="395">
        <v>404080</v>
      </c>
      <c r="AK117" s="395">
        <v>460800</v>
      </c>
      <c r="AL117" s="395">
        <v>465040</v>
      </c>
      <c r="AM117" s="395">
        <v>470080</v>
      </c>
      <c r="AN117" s="395">
        <v>474240</v>
      </c>
      <c r="AO117" s="395">
        <v>502960</v>
      </c>
      <c r="AP117" s="395">
        <v>507040</v>
      </c>
      <c r="AQ117" s="395">
        <v>510720</v>
      </c>
      <c r="AR117" s="395">
        <v>515840</v>
      </c>
      <c r="AS117" s="395">
        <v>554960</v>
      </c>
      <c r="AT117" s="395">
        <v>558800</v>
      </c>
      <c r="AU117" s="395">
        <v>565040</v>
      </c>
      <c r="AV117" s="395">
        <v>569040</v>
      </c>
      <c r="AW117" s="395">
        <v>574080</v>
      </c>
      <c r="AX117" s="395">
        <v>578800</v>
      </c>
      <c r="AY117" s="395">
        <v>582960</v>
      </c>
      <c r="AZ117" s="395">
        <v>589920</v>
      </c>
    </row>
    <row r="118" spans="1:52" hidden="1" outlineLevel="1" x14ac:dyDescent="0.25">
      <c r="A118" s="53">
        <v>6835</v>
      </c>
      <c r="B118" s="395">
        <v>161920</v>
      </c>
      <c r="C118" s="395">
        <v>169040</v>
      </c>
      <c r="D118" s="395">
        <v>179760</v>
      </c>
      <c r="E118" s="395">
        <v>183120</v>
      </c>
      <c r="F118" s="395">
        <v>186320</v>
      </c>
      <c r="G118" s="395">
        <v>203200</v>
      </c>
      <c r="H118" s="395">
        <v>206960</v>
      </c>
      <c r="I118" s="395">
        <v>210320</v>
      </c>
      <c r="J118" s="395">
        <v>224160</v>
      </c>
      <c r="K118" s="395">
        <v>220880</v>
      </c>
      <c r="L118" s="395">
        <v>228800</v>
      </c>
      <c r="M118" s="395">
        <v>227760</v>
      </c>
      <c r="N118" s="395">
        <v>231120</v>
      </c>
      <c r="O118" s="395">
        <v>243040</v>
      </c>
      <c r="P118" s="395">
        <v>245280</v>
      </c>
      <c r="Q118" s="395">
        <v>253040</v>
      </c>
      <c r="R118" s="395">
        <v>263040</v>
      </c>
      <c r="S118" s="395">
        <v>266720</v>
      </c>
      <c r="T118" s="395">
        <v>271360</v>
      </c>
      <c r="U118" s="395">
        <v>286800</v>
      </c>
      <c r="V118" s="395">
        <v>289600</v>
      </c>
      <c r="W118" s="395">
        <v>295040</v>
      </c>
      <c r="X118" s="395">
        <v>299840</v>
      </c>
      <c r="Y118" s="395">
        <v>308080</v>
      </c>
      <c r="Z118" s="395">
        <v>307200</v>
      </c>
      <c r="AA118" s="395">
        <v>309600</v>
      </c>
      <c r="AB118" s="395">
        <v>313680</v>
      </c>
      <c r="AC118" s="395">
        <v>370720</v>
      </c>
      <c r="AD118" s="395">
        <v>372000</v>
      </c>
      <c r="AE118" s="395">
        <v>377440</v>
      </c>
      <c r="AF118" s="395">
        <v>385520</v>
      </c>
      <c r="AG118" s="395">
        <v>383840</v>
      </c>
      <c r="AH118" s="395">
        <v>389600</v>
      </c>
      <c r="AI118" s="395">
        <v>403600</v>
      </c>
      <c r="AJ118" s="395">
        <v>406960</v>
      </c>
      <c r="AK118" s="395">
        <v>464640</v>
      </c>
      <c r="AL118" s="395">
        <v>468800</v>
      </c>
      <c r="AM118" s="395">
        <v>473360</v>
      </c>
      <c r="AN118" s="395">
        <v>478720</v>
      </c>
      <c r="AO118" s="395">
        <v>506640</v>
      </c>
      <c r="AP118" s="395">
        <v>510240</v>
      </c>
      <c r="AQ118" s="395">
        <v>514880</v>
      </c>
      <c r="AR118" s="395">
        <v>520080</v>
      </c>
      <c r="AS118" s="395">
        <v>559440</v>
      </c>
      <c r="AT118" s="395">
        <v>563840</v>
      </c>
      <c r="AU118" s="395">
        <v>567520</v>
      </c>
      <c r="AV118" s="395">
        <v>572800</v>
      </c>
      <c r="AW118" s="395">
        <v>578800</v>
      </c>
      <c r="AX118" s="395">
        <v>582960</v>
      </c>
      <c r="AY118" s="395">
        <v>587200</v>
      </c>
      <c r="AZ118" s="395">
        <v>594080</v>
      </c>
    </row>
    <row r="119" spans="1:52" hidden="1" outlineLevel="1" x14ac:dyDescent="0.25">
      <c r="A119" s="53">
        <v>6960</v>
      </c>
      <c r="B119" s="395">
        <v>169040</v>
      </c>
      <c r="C119" s="395">
        <v>177120</v>
      </c>
      <c r="D119" s="395">
        <v>183920</v>
      </c>
      <c r="E119" s="395">
        <v>187520</v>
      </c>
      <c r="F119" s="395">
        <v>198400</v>
      </c>
      <c r="G119" s="395">
        <v>207680</v>
      </c>
      <c r="H119" s="395">
        <v>211520</v>
      </c>
      <c r="I119" s="395">
        <v>215360</v>
      </c>
      <c r="J119" s="395">
        <v>229200</v>
      </c>
      <c r="K119" s="395">
        <v>225760</v>
      </c>
      <c r="L119" s="395">
        <v>234320</v>
      </c>
      <c r="M119" s="395">
        <v>233520</v>
      </c>
      <c r="N119" s="395">
        <v>243600</v>
      </c>
      <c r="O119" s="395">
        <v>247440</v>
      </c>
      <c r="P119" s="395">
        <v>256240</v>
      </c>
      <c r="Q119" s="395">
        <v>259280</v>
      </c>
      <c r="R119" s="395">
        <v>269680</v>
      </c>
      <c r="S119" s="395">
        <v>273200</v>
      </c>
      <c r="T119" s="395">
        <v>278240</v>
      </c>
      <c r="U119" s="395">
        <v>288080</v>
      </c>
      <c r="V119" s="395">
        <v>298720</v>
      </c>
      <c r="W119" s="395">
        <v>308880</v>
      </c>
      <c r="X119" s="395">
        <v>312720</v>
      </c>
      <c r="Y119" s="395">
        <v>315760</v>
      </c>
      <c r="Z119" s="395">
        <v>314160</v>
      </c>
      <c r="AA119" s="395">
        <v>318240</v>
      </c>
      <c r="AB119" s="395">
        <v>332480</v>
      </c>
      <c r="AC119" s="395">
        <v>380640</v>
      </c>
      <c r="AD119" s="395">
        <v>383120</v>
      </c>
      <c r="AE119" s="395">
        <v>388960</v>
      </c>
      <c r="AF119" s="395">
        <v>390640</v>
      </c>
      <c r="AG119" s="395">
        <v>389840</v>
      </c>
      <c r="AH119" s="395">
        <v>411040</v>
      </c>
      <c r="AI119" s="395">
        <v>414880</v>
      </c>
      <c r="AJ119" s="395">
        <v>417760</v>
      </c>
      <c r="AK119" s="395">
        <v>478400</v>
      </c>
      <c r="AL119" s="395">
        <v>482320</v>
      </c>
      <c r="AM119" s="395">
        <v>510720</v>
      </c>
      <c r="AN119" s="395">
        <v>514560</v>
      </c>
      <c r="AO119" s="395">
        <v>520800</v>
      </c>
      <c r="AP119" s="395">
        <v>524880</v>
      </c>
      <c r="AQ119" s="395">
        <v>528960</v>
      </c>
      <c r="AR119" s="395">
        <v>563040</v>
      </c>
      <c r="AS119" s="395">
        <v>574960</v>
      </c>
      <c r="AT119" s="395">
        <v>579760</v>
      </c>
      <c r="AU119" s="395">
        <v>586960</v>
      </c>
      <c r="AV119" s="395">
        <v>590960</v>
      </c>
      <c r="AW119" s="395">
        <v>595840</v>
      </c>
      <c r="AX119" s="395">
        <v>601040</v>
      </c>
      <c r="AY119" s="395">
        <v>606240</v>
      </c>
      <c r="AZ119" s="395">
        <v>613200</v>
      </c>
    </row>
    <row r="120" spans="1:52" hidden="1" outlineLevel="1" x14ac:dyDescent="0.25">
      <c r="A120" s="53">
        <v>7000</v>
      </c>
      <c r="B120" s="395">
        <v>170720</v>
      </c>
      <c r="C120" s="395">
        <v>179840</v>
      </c>
      <c r="D120" s="395">
        <v>185600</v>
      </c>
      <c r="E120" s="395">
        <v>188800</v>
      </c>
      <c r="F120" s="395">
        <v>200080</v>
      </c>
      <c r="G120" s="395">
        <v>209760</v>
      </c>
      <c r="H120" s="395">
        <v>213200</v>
      </c>
      <c r="I120" s="395">
        <v>217040</v>
      </c>
      <c r="J120" s="395">
        <v>231200</v>
      </c>
      <c r="K120" s="395">
        <v>228000</v>
      </c>
      <c r="L120" s="395">
        <v>236480</v>
      </c>
      <c r="M120" s="395">
        <v>236000</v>
      </c>
      <c r="N120" s="395">
        <v>245040</v>
      </c>
      <c r="O120" s="395">
        <v>249440</v>
      </c>
      <c r="P120" s="395">
        <v>258240</v>
      </c>
      <c r="Q120" s="395">
        <v>262000</v>
      </c>
      <c r="R120" s="395">
        <v>271600</v>
      </c>
      <c r="S120" s="395">
        <v>275760</v>
      </c>
      <c r="T120" s="395">
        <v>281280</v>
      </c>
      <c r="U120" s="395">
        <v>298480</v>
      </c>
      <c r="V120" s="395">
        <v>308400</v>
      </c>
      <c r="W120" s="395">
        <v>311520</v>
      </c>
      <c r="X120" s="395">
        <v>315440</v>
      </c>
      <c r="Y120" s="395">
        <v>319280</v>
      </c>
      <c r="Z120" s="395">
        <v>317120</v>
      </c>
      <c r="AA120" s="395">
        <v>326560</v>
      </c>
      <c r="AB120" s="395">
        <v>334880</v>
      </c>
      <c r="AC120" s="395">
        <v>383840</v>
      </c>
      <c r="AD120" s="395">
        <v>386080</v>
      </c>
      <c r="AE120" s="395">
        <v>393840</v>
      </c>
      <c r="AF120" s="395">
        <v>391920</v>
      </c>
      <c r="AG120" s="395">
        <v>394560</v>
      </c>
      <c r="AH120" s="395">
        <v>413920</v>
      </c>
      <c r="AI120" s="395">
        <v>417280</v>
      </c>
      <c r="AJ120" s="395">
        <v>421520</v>
      </c>
      <c r="AK120" s="395">
        <v>482000</v>
      </c>
      <c r="AL120" s="395">
        <v>486560</v>
      </c>
      <c r="AM120" s="395">
        <v>514560</v>
      </c>
      <c r="AN120" s="395">
        <v>518400</v>
      </c>
      <c r="AO120" s="395">
        <v>525040</v>
      </c>
      <c r="AP120" s="395">
        <v>528960</v>
      </c>
      <c r="AQ120" s="395">
        <v>533360</v>
      </c>
      <c r="AR120" s="395">
        <v>569280</v>
      </c>
      <c r="AS120" s="395">
        <v>579520</v>
      </c>
      <c r="AT120" s="395">
        <v>584240</v>
      </c>
      <c r="AU120" s="395">
        <v>591760</v>
      </c>
      <c r="AV120" s="395">
        <v>595840</v>
      </c>
      <c r="AW120" s="395">
        <v>600800</v>
      </c>
      <c r="AX120" s="395">
        <v>605760</v>
      </c>
      <c r="AY120" s="395">
        <v>611920</v>
      </c>
      <c r="AZ120" s="395">
        <v>614800</v>
      </c>
    </row>
    <row r="121" spans="1:52" hidden="1" outlineLevel="1" x14ac:dyDescent="0.25"/>
    <row r="122" spans="1:52" collapsed="1" x14ac:dyDescent="0.25"/>
  </sheetData>
  <mergeCells count="17">
    <mergeCell ref="AT5:AZ13"/>
    <mergeCell ref="J7:AS7"/>
    <mergeCell ref="J12:AB12"/>
    <mergeCell ref="AC12:AS12"/>
    <mergeCell ref="J13:AB13"/>
    <mergeCell ref="AC13:AS13"/>
    <mergeCell ref="J3:AS3"/>
    <mergeCell ref="J4:AS4"/>
    <mergeCell ref="J5:AS5"/>
    <mergeCell ref="J6:AS6"/>
    <mergeCell ref="J14:AI15"/>
    <mergeCell ref="AJ66:AZ69"/>
    <mergeCell ref="AJ72:AZ75"/>
    <mergeCell ref="D67:R68"/>
    <mergeCell ref="D72:R73"/>
    <mergeCell ref="U66:AF68"/>
    <mergeCell ref="U72:AF7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0070C0"/>
  </sheetPr>
  <dimension ref="A1:AZ114"/>
  <sheetViews>
    <sheetView view="pageBreakPreview" zoomScale="85" zoomScaleNormal="100" zoomScaleSheetLayoutView="85" workbookViewId="0">
      <pane ySplit="1" topLeftCell="A2" activePane="bottomLeft" state="frozen"/>
      <selection pane="bottomLeft" activeCell="A13" sqref="A13:H13"/>
    </sheetView>
  </sheetViews>
  <sheetFormatPr defaultRowHeight="15" outlineLevelRow="1" x14ac:dyDescent="0.25"/>
  <cols>
    <col min="1" max="52" width="6.140625" style="88" customWidth="1"/>
    <col min="53" max="16384" width="9.140625" style="88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263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542" t="s">
        <v>145</v>
      </c>
      <c r="K3" s="542"/>
      <c r="L3" s="542"/>
      <c r="M3" s="542"/>
      <c r="N3" s="542"/>
      <c r="O3" s="542"/>
      <c r="P3" s="542"/>
      <c r="Q3" s="542"/>
      <c r="R3" s="542"/>
      <c r="S3" s="542"/>
      <c r="T3" s="542"/>
      <c r="U3" s="542"/>
      <c r="V3" s="542"/>
      <c r="W3" s="542"/>
      <c r="X3" s="542"/>
      <c r="Y3" s="542"/>
      <c r="Z3" s="542"/>
      <c r="AA3" s="542"/>
      <c r="AB3" s="542"/>
      <c r="AC3" s="542"/>
      <c r="AD3" s="542"/>
      <c r="AE3" s="542"/>
      <c r="AF3" s="542"/>
      <c r="AG3" s="542"/>
      <c r="AH3" s="542"/>
      <c r="AI3" s="542"/>
      <c r="AJ3" s="542"/>
      <c r="AK3" s="542"/>
      <c r="AL3" s="542"/>
      <c r="AM3" s="542"/>
      <c r="AN3" s="542"/>
      <c r="AO3" s="542"/>
      <c r="AP3" s="542"/>
      <c r="AQ3" s="542"/>
      <c r="AR3" s="542"/>
      <c r="AS3" s="542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547" t="s">
        <v>106</v>
      </c>
      <c r="K4" s="547"/>
      <c r="L4" s="547"/>
      <c r="M4" s="547"/>
      <c r="N4" s="547"/>
      <c r="O4" s="547"/>
      <c r="P4" s="547"/>
      <c r="Q4" s="547"/>
      <c r="R4" s="547"/>
      <c r="S4" s="547"/>
      <c r="T4" s="547"/>
      <c r="U4" s="547"/>
      <c r="V4" s="547"/>
      <c r="W4" s="547"/>
      <c r="X4" s="547"/>
      <c r="Y4" s="547"/>
      <c r="Z4" s="547"/>
      <c r="AA4" s="547"/>
      <c r="AB4" s="547"/>
      <c r="AC4" s="547"/>
      <c r="AD4" s="547"/>
      <c r="AE4" s="547"/>
      <c r="AF4" s="547"/>
      <c r="AG4" s="547"/>
      <c r="AH4" s="547"/>
      <c r="AI4" s="547"/>
      <c r="AJ4" s="547"/>
      <c r="AK4" s="547"/>
      <c r="AL4" s="547"/>
      <c r="AM4" s="547"/>
      <c r="AN4" s="547"/>
      <c r="AO4" s="547"/>
      <c r="AP4" s="547"/>
      <c r="AQ4" s="547"/>
      <c r="AR4" s="547"/>
      <c r="AS4" s="547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542" t="s">
        <v>107</v>
      </c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542"/>
      <c r="AL5" s="542"/>
      <c r="AM5" s="542"/>
      <c r="AN5" s="542"/>
      <c r="AO5" s="542"/>
      <c r="AP5" s="542"/>
      <c r="AQ5" s="542"/>
      <c r="AR5" s="542"/>
      <c r="AS5" s="542"/>
      <c r="AT5" s="743" t="s">
        <v>156</v>
      </c>
      <c r="AU5" s="743"/>
      <c r="AV5" s="743"/>
      <c r="AW5" s="743"/>
      <c r="AX5" s="743"/>
      <c r="AY5" s="743"/>
      <c r="AZ5" s="743"/>
    </row>
    <row r="6" spans="1:52" x14ac:dyDescent="0.25">
      <c r="A6" s="1"/>
      <c r="B6" s="1"/>
      <c r="C6" s="1"/>
      <c r="D6" s="1"/>
      <c r="E6" s="1"/>
      <c r="F6" s="1"/>
      <c r="G6" s="1"/>
      <c r="H6" s="1"/>
      <c r="I6" s="1"/>
      <c r="J6" s="550" t="s">
        <v>108</v>
      </c>
      <c r="K6" s="550"/>
      <c r="L6" s="550"/>
      <c r="M6" s="550"/>
      <c r="N6" s="550"/>
      <c r="O6" s="550"/>
      <c r="P6" s="550"/>
      <c r="Q6" s="550"/>
      <c r="R6" s="550"/>
      <c r="S6" s="550"/>
      <c r="T6" s="550"/>
      <c r="U6" s="550"/>
      <c r="V6" s="550"/>
      <c r="W6" s="550"/>
      <c r="X6" s="550"/>
      <c r="Y6" s="550"/>
      <c r="Z6" s="550"/>
      <c r="AA6" s="550"/>
      <c r="AB6" s="550"/>
      <c r="AC6" s="550"/>
      <c r="AD6" s="550"/>
      <c r="AE6" s="550"/>
      <c r="AF6" s="550"/>
      <c r="AG6" s="550"/>
      <c r="AH6" s="550"/>
      <c r="AI6" s="550"/>
      <c r="AJ6" s="550"/>
      <c r="AK6" s="550"/>
      <c r="AL6" s="550"/>
      <c r="AM6" s="550"/>
      <c r="AN6" s="550"/>
      <c r="AO6" s="550"/>
      <c r="AP6" s="550"/>
      <c r="AQ6" s="550"/>
      <c r="AR6" s="550"/>
      <c r="AS6" s="550"/>
      <c r="AT6" s="743"/>
      <c r="AU6" s="743"/>
      <c r="AV6" s="743"/>
      <c r="AW6" s="743"/>
      <c r="AX6" s="743"/>
      <c r="AY6" s="743"/>
      <c r="AZ6" s="743"/>
    </row>
    <row r="7" spans="1:52" ht="15" customHeight="1" x14ac:dyDescent="0.25">
      <c r="A7" s="1"/>
      <c r="B7" s="1"/>
      <c r="C7" s="1"/>
      <c r="D7" s="1"/>
      <c r="E7" s="1"/>
      <c r="F7" s="1"/>
      <c r="G7" s="1"/>
      <c r="H7" s="1"/>
      <c r="I7" s="1"/>
      <c r="J7" s="542" t="s">
        <v>147</v>
      </c>
      <c r="K7" s="542"/>
      <c r="L7" s="542"/>
      <c r="M7" s="542"/>
      <c r="N7" s="542"/>
      <c r="O7" s="542"/>
      <c r="P7" s="542"/>
      <c r="Q7" s="542"/>
      <c r="R7" s="542"/>
      <c r="S7" s="542"/>
      <c r="T7" s="542"/>
      <c r="U7" s="542"/>
      <c r="V7" s="542"/>
      <c r="W7" s="542"/>
      <c r="X7" s="542"/>
      <c r="Y7" s="542"/>
      <c r="Z7" s="542"/>
      <c r="AA7" s="542"/>
      <c r="AB7" s="542"/>
      <c r="AC7" s="542"/>
      <c r="AD7" s="542"/>
      <c r="AE7" s="542"/>
      <c r="AF7" s="542"/>
      <c r="AG7" s="542"/>
      <c r="AH7" s="542"/>
      <c r="AI7" s="542"/>
      <c r="AJ7" s="542"/>
      <c r="AK7" s="542"/>
      <c r="AL7" s="542"/>
      <c r="AM7" s="542"/>
      <c r="AN7" s="542"/>
      <c r="AO7" s="542"/>
      <c r="AP7" s="542"/>
      <c r="AQ7" s="542"/>
      <c r="AR7" s="542"/>
      <c r="AS7" s="542"/>
      <c r="AT7" s="743"/>
      <c r="AU7" s="743"/>
      <c r="AV7" s="743"/>
      <c r="AW7" s="743"/>
      <c r="AX7" s="743"/>
      <c r="AY7" s="743"/>
      <c r="AZ7" s="743"/>
    </row>
    <row r="8" spans="1:52" ht="25.5" customHeight="1" x14ac:dyDescent="0.25">
      <c r="A8" s="1"/>
      <c r="C8" s="1"/>
      <c r="D8" s="1"/>
      <c r="F8" s="1"/>
      <c r="G8" s="1"/>
      <c r="H8" s="1"/>
      <c r="I8" s="1"/>
      <c r="J8" s="87" t="s">
        <v>148</v>
      </c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50"/>
      <c r="AB8" s="87"/>
      <c r="AC8" s="556" t="s">
        <v>761</v>
      </c>
      <c r="AD8" s="556"/>
      <c r="AE8" s="556"/>
      <c r="AF8" s="556"/>
      <c r="AG8" s="556"/>
      <c r="AH8" s="556"/>
      <c r="AI8" s="556"/>
      <c r="AJ8" s="556"/>
      <c r="AK8" s="556"/>
      <c r="AL8" s="556"/>
      <c r="AM8" s="556"/>
      <c r="AN8" s="556"/>
      <c r="AO8" s="556"/>
      <c r="AP8" s="556"/>
      <c r="AQ8" s="556"/>
      <c r="AR8" s="556"/>
      <c r="AS8" s="556"/>
      <c r="AT8" s="743"/>
      <c r="AU8" s="743"/>
      <c r="AV8" s="743"/>
      <c r="AW8" s="743"/>
      <c r="AX8" s="743"/>
      <c r="AY8" s="743"/>
      <c r="AZ8" s="743"/>
    </row>
    <row r="9" spans="1:52" x14ac:dyDescent="0.25">
      <c r="A9" s="1"/>
      <c r="B9" s="33" t="s">
        <v>3</v>
      </c>
      <c r="C9" s="1"/>
      <c r="D9" s="1"/>
      <c r="E9" s="1"/>
      <c r="F9" s="33" t="s">
        <v>247</v>
      </c>
      <c r="G9" s="1"/>
      <c r="H9" s="1"/>
      <c r="I9" s="1"/>
      <c r="J9" s="49" t="s">
        <v>249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B9" s="49"/>
      <c r="AC9" s="49" t="s">
        <v>253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743"/>
      <c r="AU9" s="743"/>
      <c r="AV9" s="743"/>
      <c r="AW9" s="743"/>
      <c r="AX9" s="743"/>
      <c r="AY9" s="743"/>
      <c r="AZ9" s="743"/>
    </row>
    <row r="10" spans="1:52" x14ac:dyDescent="0.25">
      <c r="A10" s="1"/>
      <c r="B10" s="33" t="s">
        <v>160</v>
      </c>
      <c r="C10" s="1"/>
      <c r="D10" s="1"/>
      <c r="E10" s="1"/>
      <c r="F10" s="33" t="s">
        <v>160</v>
      </c>
      <c r="G10" s="1"/>
      <c r="H10" s="1"/>
      <c r="I10" s="1"/>
      <c r="J10" s="87" t="s">
        <v>264</v>
      </c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50"/>
      <c r="AB10" s="87"/>
      <c r="AC10" s="87" t="s">
        <v>254</v>
      </c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743"/>
      <c r="AU10" s="743"/>
      <c r="AV10" s="743"/>
      <c r="AW10" s="743"/>
      <c r="AX10" s="743"/>
      <c r="AY10" s="743"/>
      <c r="AZ10" s="743"/>
    </row>
    <row r="11" spans="1:52" x14ac:dyDescent="0.25">
      <c r="A11" s="1"/>
      <c r="B11" s="33"/>
      <c r="C11" s="1"/>
      <c r="D11" s="1"/>
      <c r="F11" s="33"/>
      <c r="G11" s="1"/>
      <c r="H11" s="1"/>
      <c r="I11" s="1"/>
      <c r="J11" s="49" t="s">
        <v>113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B11" s="49"/>
      <c r="AC11" s="49" t="s">
        <v>255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743"/>
      <c r="AU11" s="743"/>
      <c r="AV11" s="743"/>
      <c r="AW11" s="743"/>
      <c r="AX11" s="743"/>
      <c r="AY11" s="743"/>
      <c r="AZ11" s="743"/>
    </row>
    <row r="12" spans="1:52" ht="40.5" customHeight="1" x14ac:dyDescent="0.25">
      <c r="A12" s="1"/>
      <c r="B12" s="33"/>
      <c r="C12" s="1"/>
      <c r="D12" s="1"/>
      <c r="E12" s="1"/>
      <c r="F12" s="33"/>
      <c r="G12" s="1"/>
      <c r="H12" s="1"/>
      <c r="I12" s="1"/>
      <c r="J12" s="552" t="s">
        <v>759</v>
      </c>
      <c r="K12" s="552"/>
      <c r="L12" s="552"/>
      <c r="M12" s="552"/>
      <c r="N12" s="552"/>
      <c r="O12" s="552"/>
      <c r="P12" s="552"/>
      <c r="Q12" s="552"/>
      <c r="R12" s="552"/>
      <c r="S12" s="552"/>
      <c r="T12" s="552"/>
      <c r="U12" s="552"/>
      <c r="V12" s="552"/>
      <c r="W12" s="552"/>
      <c r="X12" s="552"/>
      <c r="Y12" s="552"/>
      <c r="Z12" s="552"/>
      <c r="AA12" s="552"/>
      <c r="AB12" s="552"/>
      <c r="AC12" s="552"/>
      <c r="AD12" s="552"/>
      <c r="AE12" s="552"/>
      <c r="AF12" s="552"/>
      <c r="AG12" s="552"/>
      <c r="AH12" s="552"/>
      <c r="AI12" s="552"/>
      <c r="AJ12" s="552"/>
      <c r="AK12" s="552"/>
      <c r="AL12" s="552"/>
      <c r="AM12" s="552"/>
      <c r="AN12" s="552"/>
      <c r="AO12" s="552"/>
      <c r="AP12" s="552"/>
      <c r="AQ12" s="552"/>
      <c r="AR12" s="552"/>
      <c r="AS12" s="552"/>
      <c r="AT12" s="743"/>
      <c r="AU12" s="743"/>
      <c r="AV12" s="743"/>
      <c r="AW12" s="743"/>
      <c r="AX12" s="743"/>
      <c r="AY12" s="743"/>
      <c r="AZ12" s="743"/>
    </row>
    <row r="13" spans="1:52" ht="15" customHeight="1" thickBot="1" x14ac:dyDescent="0.3">
      <c r="A13" s="33"/>
      <c r="B13" s="33"/>
      <c r="C13" s="33"/>
      <c r="D13" s="33"/>
      <c r="E13" s="33"/>
      <c r="F13" s="33"/>
      <c r="G13" s="33"/>
      <c r="H13" s="33"/>
      <c r="I13" s="1"/>
      <c r="J13" s="549" t="s">
        <v>250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549"/>
      <c r="AD13" s="549"/>
      <c r="AE13" s="549"/>
      <c r="AF13" s="549"/>
      <c r="AG13" s="549"/>
      <c r="AH13" s="549"/>
      <c r="AI13" s="549"/>
      <c r="AJ13" s="549"/>
      <c r="AK13" s="549"/>
      <c r="AL13" s="549"/>
      <c r="AM13" s="549"/>
      <c r="AN13" s="549"/>
      <c r="AO13" s="549"/>
      <c r="AP13" s="549"/>
      <c r="AQ13" s="549"/>
      <c r="AR13" s="549"/>
      <c r="AS13" s="549"/>
      <c r="AT13" s="743"/>
      <c r="AU13" s="743"/>
      <c r="AV13" s="743"/>
      <c r="AW13" s="743"/>
      <c r="AX13" s="743"/>
      <c r="AY13" s="743"/>
      <c r="AZ13" s="743"/>
    </row>
    <row r="14" spans="1:52" ht="15" customHeight="1" thickBot="1" x14ac:dyDescent="0.3">
      <c r="A14" s="411" t="s">
        <v>863</v>
      </c>
      <c r="B14" s="33"/>
      <c r="C14" s="328"/>
      <c r="D14" s="328"/>
      <c r="E14" s="328"/>
      <c r="F14" s="33"/>
      <c r="G14" s="328"/>
      <c r="H14" s="244">
        <f>Содержание!H11</f>
        <v>0</v>
      </c>
      <c r="I14" s="1"/>
      <c r="J14" s="552" t="s">
        <v>251</v>
      </c>
      <c r="K14" s="552"/>
      <c r="L14" s="552"/>
      <c r="M14" s="552"/>
      <c r="N14" s="552"/>
      <c r="O14" s="552"/>
      <c r="P14" s="552"/>
      <c r="Q14" s="552"/>
      <c r="R14" s="552"/>
      <c r="S14" s="552"/>
      <c r="T14" s="552"/>
      <c r="U14" s="552"/>
      <c r="V14" s="552"/>
      <c r="W14" s="552"/>
      <c r="X14" s="552"/>
      <c r="Y14" s="552"/>
      <c r="Z14" s="552"/>
      <c r="AA14" s="552"/>
      <c r="AB14" s="552"/>
      <c r="AC14" s="552"/>
      <c r="AD14" s="552"/>
      <c r="AE14" s="552"/>
      <c r="AF14" s="552"/>
      <c r="AG14" s="552"/>
      <c r="AH14" s="552"/>
      <c r="AI14" s="552"/>
      <c r="AJ14" s="552"/>
      <c r="AK14" s="552"/>
      <c r="AL14" s="552"/>
      <c r="AM14" s="552"/>
      <c r="AN14" s="552"/>
      <c r="AO14" s="552"/>
      <c r="AP14" s="552"/>
      <c r="AQ14" s="552"/>
      <c r="AR14" s="552"/>
      <c r="AS14" s="552"/>
      <c r="AT14" s="1"/>
      <c r="AU14" s="1"/>
      <c r="AV14" s="1"/>
      <c r="AW14" s="1"/>
      <c r="AX14" s="1"/>
      <c r="AY14" s="1"/>
      <c r="AZ14" s="1"/>
    </row>
    <row r="15" spans="1:52" s="425" customFormat="1" ht="15" customHeight="1" thickBot="1" x14ac:dyDescent="0.3">
      <c r="A15" s="411" t="s">
        <v>871</v>
      </c>
      <c r="B15" s="33"/>
      <c r="C15" s="328"/>
      <c r="D15" s="328"/>
      <c r="E15" s="328"/>
      <c r="F15" s="33"/>
      <c r="G15" s="328"/>
      <c r="H15" s="244">
        <v>0.1</v>
      </c>
      <c r="I15" s="328"/>
      <c r="J15" s="424"/>
      <c r="K15" s="424"/>
      <c r="L15" s="424"/>
      <c r="M15" s="424"/>
      <c r="N15" s="424"/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424"/>
      <c r="AO15" s="424"/>
      <c r="AP15" s="424"/>
      <c r="AQ15" s="424"/>
      <c r="AR15" s="424"/>
      <c r="AS15" s="424"/>
      <c r="AT15" s="328"/>
      <c r="AU15" s="328"/>
      <c r="AV15" s="328"/>
      <c r="AW15" s="328"/>
      <c r="AX15" s="328"/>
      <c r="AY15" s="328"/>
      <c r="AZ15" s="328"/>
    </row>
    <row r="16" spans="1:52" ht="15" customHeight="1" x14ac:dyDescent="0.25">
      <c r="A16" s="167" t="s">
        <v>532</v>
      </c>
      <c r="B16" s="33"/>
      <c r="C16" s="1"/>
      <c r="D16" s="1"/>
      <c r="F16" s="33"/>
      <c r="G16" s="1"/>
      <c r="H16" s="1"/>
      <c r="I16" s="1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258" t="s">
        <v>858</v>
      </c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1"/>
      <c r="AU16" s="1"/>
      <c r="AV16" s="1"/>
      <c r="AW16" s="1"/>
      <c r="AX16" s="1"/>
      <c r="AY16" s="1"/>
      <c r="AZ16" s="1"/>
    </row>
    <row r="17" spans="1:52" ht="15" customHeight="1" x14ac:dyDescent="0.25">
      <c r="A17" s="1" t="s">
        <v>122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</row>
    <row r="18" spans="1:52" ht="15" customHeight="1" x14ac:dyDescent="0.25">
      <c r="A18" s="53"/>
      <c r="B18" s="53">
        <v>1750</v>
      </c>
      <c r="C18" s="53">
        <v>1875</v>
      </c>
      <c r="D18" s="53">
        <v>2000</v>
      </c>
      <c r="E18" s="53">
        <v>2125</v>
      </c>
      <c r="F18" s="53">
        <v>2250</v>
      </c>
      <c r="G18" s="53">
        <v>2375</v>
      </c>
      <c r="H18" s="53">
        <v>2500</v>
      </c>
      <c r="I18" s="53">
        <v>2625</v>
      </c>
      <c r="J18" s="53">
        <v>2750</v>
      </c>
      <c r="K18" s="53">
        <v>2875</v>
      </c>
      <c r="L18" s="53">
        <v>3000</v>
      </c>
      <c r="M18" s="53">
        <v>3125</v>
      </c>
      <c r="N18" s="53">
        <v>3250</v>
      </c>
      <c r="O18" s="53">
        <v>3375</v>
      </c>
      <c r="P18" s="53">
        <v>3500</v>
      </c>
      <c r="Q18" s="53">
        <v>3625</v>
      </c>
      <c r="R18" s="53">
        <v>3750</v>
      </c>
      <c r="S18" s="53">
        <v>3875</v>
      </c>
      <c r="T18" s="53">
        <v>4000</v>
      </c>
      <c r="U18" s="53">
        <v>4125</v>
      </c>
      <c r="V18" s="53">
        <v>4250</v>
      </c>
      <c r="W18" s="53">
        <v>4375</v>
      </c>
      <c r="X18" s="53">
        <v>4500</v>
      </c>
      <c r="Y18" s="53">
        <v>4625</v>
      </c>
      <c r="Z18" s="53">
        <v>4750</v>
      </c>
      <c r="AA18" s="53">
        <v>4875</v>
      </c>
      <c r="AB18" s="53">
        <v>5000</v>
      </c>
      <c r="AC18" s="53">
        <v>5125</v>
      </c>
      <c r="AD18" s="53">
        <v>5250</v>
      </c>
      <c r="AE18" s="53">
        <v>5375</v>
      </c>
      <c r="AF18" s="53">
        <v>5500</v>
      </c>
      <c r="AG18" s="53">
        <v>5625</v>
      </c>
      <c r="AH18" s="53">
        <v>5750</v>
      </c>
      <c r="AI18" s="53">
        <v>5875</v>
      </c>
      <c r="AJ18" s="53">
        <v>6000</v>
      </c>
      <c r="AK18" s="53">
        <v>6125</v>
      </c>
      <c r="AL18" s="53">
        <v>6250</v>
      </c>
      <c r="AM18" s="53">
        <v>6375</v>
      </c>
      <c r="AN18" s="53">
        <v>6500</v>
      </c>
      <c r="AO18" s="53">
        <v>6625</v>
      </c>
      <c r="AP18" s="53">
        <v>6750</v>
      </c>
      <c r="AQ18" s="53">
        <v>6875</v>
      </c>
      <c r="AR18" s="53">
        <v>7000</v>
      </c>
      <c r="AS18" s="1"/>
      <c r="AT18" s="1"/>
      <c r="AU18" s="1"/>
      <c r="AV18" s="1"/>
      <c r="AW18" s="1"/>
      <c r="AX18" s="1"/>
      <c r="AY18" s="1"/>
      <c r="AZ18" s="1"/>
    </row>
    <row r="19" spans="1:52" ht="15" customHeight="1" x14ac:dyDescent="0.25">
      <c r="A19" s="53">
        <v>1875</v>
      </c>
      <c r="B19" s="90">
        <f>ROUND(B79*Содержание!$H$8*(1+$H$13)*(1-$H$14)*(1-$H$15),0)</f>
        <v>40752</v>
      </c>
      <c r="C19" s="396">
        <f>ROUND(C79*Содержание!$H$8*(1+$H$13)*(1-$H$14)*(1-$H$15),0)</f>
        <v>42048</v>
      </c>
      <c r="D19" s="396">
        <f>ROUND(D79*Содержание!$H$8*(1+$H$13)*(1-$H$14)*(1-$H$15),0)</f>
        <v>43488</v>
      </c>
      <c r="E19" s="402">
        <f>ROUND(E79*Содержание!$H$8*(1+$H$13)*(1-$H$14)*(1-$H$15),0)</f>
        <v>45000</v>
      </c>
      <c r="F19" s="402">
        <f>ROUND(F79*Содержание!$H$8*(1+$H$13)*(1-$H$14)*(1-$H$15),0)</f>
        <v>45576</v>
      </c>
      <c r="G19" s="402">
        <f>ROUND(G79*Содержание!$H$8*(1+$H$13)*(1-$H$14)*(1-$H$15),0)</f>
        <v>47160</v>
      </c>
      <c r="H19" s="402">
        <f>ROUND(H79*Содержание!$H$8*(1+$H$13)*(1-$H$14)*(1-$H$15),0)</f>
        <v>50976</v>
      </c>
      <c r="I19" s="402">
        <f>ROUND(I79*Содержание!$H$8*(1+$H$13)*(1-$H$14)*(1-$H$15),0)</f>
        <v>52632</v>
      </c>
      <c r="J19" s="402">
        <f>ROUND(J79*Содержание!$H$8*(1+$H$13)*(1-$H$14)*(1-$H$15),0)</f>
        <v>53568</v>
      </c>
      <c r="K19" s="402">
        <f>ROUND(K79*Содержание!$H$8*(1+$H$13)*(1-$H$14)*(1-$H$15),0)</f>
        <v>55224</v>
      </c>
      <c r="L19" s="402">
        <f>ROUND(L79*Содержание!$H$8*(1+$H$13)*(1-$H$14)*(1-$H$15),0)</f>
        <v>58248</v>
      </c>
      <c r="M19" s="402">
        <f>ROUND(M79*Содержание!$H$8*(1+$H$13)*(1-$H$14)*(1-$H$15),0)</f>
        <v>59616</v>
      </c>
      <c r="N19" s="402">
        <f>ROUND(N79*Содержание!$H$8*(1+$H$13)*(1-$H$14)*(1-$H$15),0)</f>
        <v>61200</v>
      </c>
      <c r="O19" s="402">
        <f>ROUND(O79*Содержание!$H$8*(1+$H$13)*(1-$H$14)*(1-$H$15),0)</f>
        <v>62568</v>
      </c>
      <c r="P19" s="402">
        <f>ROUND(P79*Содержание!$H$8*(1+$H$13)*(1-$H$14)*(1-$H$15),0)</f>
        <v>65448</v>
      </c>
      <c r="Q19" s="402">
        <f>ROUND(Q79*Содержание!$H$8*(1+$H$13)*(1-$H$14)*(1-$H$15),0)</f>
        <v>66816</v>
      </c>
      <c r="R19" s="402">
        <f>ROUND(R79*Содержание!$H$8*(1+$H$13)*(1-$H$14)*(1-$H$15),0)</f>
        <v>68616</v>
      </c>
      <c r="S19" s="402">
        <f>ROUND(S79*Содержание!$H$8*(1+$H$13)*(1-$H$14)*(1-$H$15),0)</f>
        <v>69912</v>
      </c>
      <c r="T19" s="402">
        <f>ROUND(T79*Содержание!$H$8*(1+$H$13)*(1-$H$14)*(1-$H$15),0)</f>
        <v>72648</v>
      </c>
      <c r="U19" s="402">
        <f>ROUND(U79*Содержание!$H$8*(1+$H$13)*(1-$H$14)*(1-$H$15),0)</f>
        <v>74160</v>
      </c>
      <c r="V19" s="402">
        <f>ROUND(V79*Содержание!$H$8*(1+$H$13)*(1-$H$14)*(1-$H$15),0)</f>
        <v>75672</v>
      </c>
      <c r="W19" s="402">
        <f>ROUND(W79*Содержание!$H$8*(1+$H$13)*(1-$H$14)*(1-$H$15),0)</f>
        <v>77256</v>
      </c>
      <c r="X19" s="402">
        <f>ROUND(X79*Содержание!$H$8*(1+$H$13)*(1-$H$14)*(1-$H$15),0)</f>
        <v>80064</v>
      </c>
      <c r="Y19" s="402">
        <f>ROUND(Y79*Содержание!$H$8*(1+$H$13)*(1-$H$14)*(1-$H$15),0)</f>
        <v>81288</v>
      </c>
      <c r="Z19" s="402">
        <f>ROUND(Z79*Содержание!$H$8*(1+$H$13)*(1-$H$14)*(1-$H$15),0)</f>
        <v>83016</v>
      </c>
      <c r="AA19" s="402">
        <f>ROUND(AA79*Содержание!$H$8*(1+$H$13)*(1-$H$14)*(1-$H$15),0)</f>
        <v>84096</v>
      </c>
      <c r="AB19" s="402">
        <f>ROUND(AB79*Содержание!$H$8*(1+$H$13)*(1-$H$14)*(1-$H$15),0)</f>
        <v>87336</v>
      </c>
      <c r="AC19" s="402">
        <f>ROUND(AC79*Содержание!$H$8*(1+$H$13)*(1-$H$14)*(1-$H$15),0)</f>
        <v>87408</v>
      </c>
      <c r="AD19" s="402">
        <f>ROUND(AD79*Содержание!$H$8*(1+$H$13)*(1-$H$14)*(1-$H$15),0)</f>
        <v>88416</v>
      </c>
      <c r="AE19" s="402">
        <f>ROUND(AE79*Содержание!$H$8*(1+$H$13)*(1-$H$14)*(1-$H$15),0)</f>
        <v>89784</v>
      </c>
      <c r="AF19" s="402">
        <f>ROUND(AF79*Содержание!$H$8*(1+$H$13)*(1-$H$14)*(1-$H$15),0)</f>
        <v>92664</v>
      </c>
      <c r="AG19" s="402">
        <f>ROUND(AG79*Содержание!$H$8*(1+$H$13)*(1-$H$14)*(1-$H$15),0)</f>
        <v>94176</v>
      </c>
      <c r="AH19" s="402">
        <f>ROUND(AH79*Содержание!$H$8*(1+$H$13)*(1-$H$14)*(1-$H$15),0)</f>
        <v>95472</v>
      </c>
      <c r="AI19" s="402">
        <f>ROUND(AI79*Содержание!$H$8*(1+$H$13)*(1-$H$14)*(1-$H$15),0)</f>
        <v>96912</v>
      </c>
      <c r="AJ19" s="402">
        <f>ROUND(AJ79*Содержание!$H$8*(1+$H$13)*(1-$H$14)*(1-$H$15),0)</f>
        <v>99792</v>
      </c>
      <c r="AK19" s="402">
        <f>ROUND(AK79*Содержание!$H$8*(1+$H$13)*(1-$H$14)*(1-$H$15),0)</f>
        <v>105696</v>
      </c>
      <c r="AL19" s="402">
        <f>ROUND(AL79*Содержание!$H$8*(1+$H$13)*(1-$H$14)*(1-$H$15),0)</f>
        <v>107280</v>
      </c>
      <c r="AM19" s="402">
        <f>ROUND(AM79*Содержание!$H$8*(1+$H$13)*(1-$H$14)*(1-$H$15),0)</f>
        <v>108576</v>
      </c>
      <c r="AN19" s="402">
        <f>ROUND(AN79*Содержание!$H$8*(1+$H$13)*(1-$H$14)*(1-$H$15),0)</f>
        <v>111600</v>
      </c>
      <c r="AO19" s="402">
        <f>ROUND(AO79*Содержание!$H$8*(1+$H$13)*(1-$H$14)*(1-$H$15),0)</f>
        <v>113400</v>
      </c>
      <c r="AP19" s="402">
        <f>ROUND(AP79*Содержание!$H$8*(1+$H$13)*(1-$H$14)*(1-$H$15),0)</f>
        <v>114696</v>
      </c>
      <c r="AQ19" s="402">
        <f>ROUND(AQ79*Содержание!$H$8*(1+$H$13)*(1-$H$14)*(1-$H$15),0)</f>
        <v>116208</v>
      </c>
      <c r="AR19" s="402">
        <f>ROUND(AR79*Содержание!$H$8*(1+$H$13)*(1-$H$14)*(1-$H$15),0)</f>
        <v>119376</v>
      </c>
      <c r="AS19" s="1"/>
      <c r="AT19" s="1"/>
      <c r="AU19" s="1"/>
      <c r="AV19" s="1"/>
      <c r="AW19" s="1"/>
      <c r="AX19" s="1"/>
      <c r="AY19" s="1"/>
      <c r="AZ19" s="1"/>
    </row>
    <row r="20" spans="1:52" x14ac:dyDescent="0.25">
      <c r="A20" s="53">
        <v>2000</v>
      </c>
      <c r="B20" s="396">
        <f>ROUND(B80*Содержание!$H$8*(1+$H$13)*(1-$H$14)*(1-$H$15),0)</f>
        <v>41976</v>
      </c>
      <c r="C20" s="396">
        <f>ROUND(C80*Содержание!$H$8*(1+$H$13)*(1-$H$14)*(1-$H$15),0)</f>
        <v>43560</v>
      </c>
      <c r="D20" s="396">
        <f>ROUND(D80*Содержание!$H$8*(1+$H$13)*(1-$H$14)*(1-$H$15),0)</f>
        <v>45432</v>
      </c>
      <c r="E20" s="402">
        <f>ROUND(E80*Содержание!$H$8*(1+$H$13)*(1-$H$14)*(1-$H$15),0)</f>
        <v>47232</v>
      </c>
      <c r="F20" s="402">
        <f>ROUND(F80*Содержание!$H$8*(1+$H$13)*(1-$H$14)*(1-$H$15),0)</f>
        <v>47952</v>
      </c>
      <c r="G20" s="402">
        <f>ROUND(G80*Содержание!$H$8*(1+$H$13)*(1-$H$14)*(1-$H$15),0)</f>
        <v>48528</v>
      </c>
      <c r="H20" s="402">
        <f>ROUND(H80*Содержание!$H$8*(1+$H$13)*(1-$H$14)*(1-$H$15),0)</f>
        <v>53208</v>
      </c>
      <c r="I20" s="402">
        <f>ROUND(I80*Содержание!$H$8*(1+$H$13)*(1-$H$14)*(1-$H$15),0)</f>
        <v>54288</v>
      </c>
      <c r="J20" s="402">
        <f>ROUND(J80*Содержание!$H$8*(1+$H$13)*(1-$H$14)*(1-$H$15),0)</f>
        <v>55080</v>
      </c>
      <c r="K20" s="402">
        <f>ROUND(K80*Содержание!$H$8*(1+$H$13)*(1-$H$14)*(1-$H$15),0)</f>
        <v>56592</v>
      </c>
      <c r="L20" s="402">
        <f>ROUND(L80*Содержание!$H$8*(1+$H$13)*(1-$H$14)*(1-$H$15),0)</f>
        <v>58536</v>
      </c>
      <c r="M20" s="402">
        <f>ROUND(M80*Содержание!$H$8*(1+$H$13)*(1-$H$14)*(1-$H$15),0)</f>
        <v>61272</v>
      </c>
      <c r="N20" s="402">
        <f>ROUND(N80*Содержание!$H$8*(1+$H$13)*(1-$H$14)*(1-$H$15),0)</f>
        <v>62640</v>
      </c>
      <c r="O20" s="402">
        <f>ROUND(O80*Содержание!$H$8*(1+$H$13)*(1-$H$14)*(1-$H$15),0)</f>
        <v>64008</v>
      </c>
      <c r="P20" s="402">
        <f>ROUND(P80*Содержание!$H$8*(1+$H$13)*(1-$H$14)*(1-$H$15),0)</f>
        <v>67104</v>
      </c>
      <c r="Q20" s="402">
        <f>ROUND(Q80*Содержание!$H$8*(1+$H$13)*(1-$H$14)*(1-$H$15),0)</f>
        <v>68616</v>
      </c>
      <c r="R20" s="402">
        <f>ROUND(R80*Содержание!$H$8*(1+$H$13)*(1-$H$14)*(1-$H$15),0)</f>
        <v>70200</v>
      </c>
      <c r="S20" s="402">
        <f>ROUND(S80*Содержание!$H$8*(1+$H$13)*(1-$H$14)*(1-$H$15),0)</f>
        <v>71640</v>
      </c>
      <c r="T20" s="402">
        <f>ROUND(T80*Содержание!$H$8*(1+$H$13)*(1-$H$14)*(1-$H$15),0)</f>
        <v>74808</v>
      </c>
      <c r="U20" s="402">
        <f>ROUND(U80*Содержание!$H$8*(1+$H$13)*(1-$H$14)*(1-$H$15),0)</f>
        <v>75024</v>
      </c>
      <c r="V20" s="402">
        <f>ROUND(V80*Содержание!$H$8*(1+$H$13)*(1-$H$14)*(1-$H$15),0)</f>
        <v>76896</v>
      </c>
      <c r="W20" s="402">
        <f>ROUND(W80*Содержание!$H$8*(1+$H$13)*(1-$H$14)*(1-$H$15),0)</f>
        <v>78552</v>
      </c>
      <c r="X20" s="402">
        <f>ROUND(X80*Содержание!$H$8*(1+$H$13)*(1-$H$14)*(1-$H$15),0)</f>
        <v>80280</v>
      </c>
      <c r="Y20" s="402">
        <f>ROUND(Y80*Содержание!$H$8*(1+$H$13)*(1-$H$14)*(1-$H$15),0)</f>
        <v>81288</v>
      </c>
      <c r="Z20" s="402">
        <f>ROUND(Z80*Содержание!$H$8*(1+$H$13)*(1-$H$14)*(1-$H$15),0)</f>
        <v>82656</v>
      </c>
      <c r="AA20" s="402">
        <f>ROUND(AA80*Содержание!$H$8*(1+$H$13)*(1-$H$14)*(1-$H$15),0)</f>
        <v>85824</v>
      </c>
      <c r="AB20" s="402">
        <f>ROUND(AB80*Содержание!$H$8*(1+$H$13)*(1-$H$14)*(1-$H$15),0)</f>
        <v>88056</v>
      </c>
      <c r="AC20" s="402">
        <f>ROUND(AC80*Содержание!$H$8*(1+$H$13)*(1-$H$14)*(1-$H$15),0)</f>
        <v>91224</v>
      </c>
      <c r="AD20" s="402">
        <f>ROUND(AD80*Содержание!$H$8*(1+$H$13)*(1-$H$14)*(1-$H$15),0)</f>
        <v>91656</v>
      </c>
      <c r="AE20" s="402">
        <f>ROUND(AE80*Содержание!$H$8*(1+$H$13)*(1-$H$14)*(1-$H$15),0)</f>
        <v>92304</v>
      </c>
      <c r="AF20" s="402">
        <f>ROUND(AF80*Содержание!$H$8*(1+$H$13)*(1-$H$14)*(1-$H$15),0)</f>
        <v>97560</v>
      </c>
      <c r="AG20" s="402">
        <f>ROUND(AG80*Содержание!$H$8*(1+$H$13)*(1-$H$14)*(1-$H$15),0)</f>
        <v>98928</v>
      </c>
      <c r="AH20" s="402">
        <f>ROUND(AH80*Содержание!$H$8*(1+$H$13)*(1-$H$14)*(1-$H$15),0)</f>
        <v>99360</v>
      </c>
      <c r="AI20" s="402">
        <f>ROUND(AI80*Содержание!$H$8*(1+$H$13)*(1-$H$14)*(1-$H$15),0)</f>
        <v>99504</v>
      </c>
      <c r="AJ20" s="402">
        <f>ROUND(AJ80*Содержание!$H$8*(1+$H$13)*(1-$H$14)*(1-$H$15),0)</f>
        <v>105048</v>
      </c>
      <c r="AK20" s="402">
        <f>ROUND(AK80*Содержание!$H$8*(1+$H$13)*(1-$H$14)*(1-$H$15),0)</f>
        <v>110016</v>
      </c>
      <c r="AL20" s="402">
        <f>ROUND(AL80*Содержание!$H$8*(1+$H$13)*(1-$H$14)*(1-$H$15),0)</f>
        <v>112176</v>
      </c>
      <c r="AM20" s="402">
        <f>ROUND(AM80*Содержание!$H$8*(1+$H$13)*(1-$H$14)*(1-$H$15),0)</f>
        <v>112680</v>
      </c>
      <c r="AN20" s="402">
        <f>ROUND(AN80*Содержание!$H$8*(1+$H$13)*(1-$H$14)*(1-$H$15),0)</f>
        <v>117576</v>
      </c>
      <c r="AO20" s="402">
        <f>ROUND(AO80*Содержание!$H$8*(1+$H$13)*(1-$H$14)*(1-$H$15),0)</f>
        <v>119376</v>
      </c>
      <c r="AP20" s="402">
        <f>ROUND(AP80*Содержание!$H$8*(1+$H$13)*(1-$H$14)*(1-$H$15),0)</f>
        <v>119160</v>
      </c>
      <c r="AQ20" s="402">
        <f>ROUND(AQ80*Содержание!$H$8*(1+$H$13)*(1-$H$14)*(1-$H$15),0)</f>
        <v>119664</v>
      </c>
      <c r="AR20" s="402">
        <f>ROUND(AR80*Содержание!$H$8*(1+$H$13)*(1-$H$14)*(1-$H$15),0)</f>
        <v>125856</v>
      </c>
      <c r="AS20" s="1"/>
      <c r="AT20" s="1"/>
      <c r="AU20" s="1"/>
      <c r="AV20" s="1"/>
      <c r="AW20" s="1"/>
      <c r="AX20" s="1"/>
      <c r="AY20" s="1"/>
      <c r="AZ20" s="1"/>
    </row>
    <row r="21" spans="1:52" ht="15" customHeight="1" x14ac:dyDescent="0.25">
      <c r="A21" s="53">
        <v>2125</v>
      </c>
      <c r="B21" s="396">
        <f>ROUND(B81*Содержание!$H$8*(1+$H$13)*(1-$H$14)*(1-$H$15),0)</f>
        <v>44280</v>
      </c>
      <c r="C21" s="396">
        <f>ROUND(C81*Содержание!$H$8*(1+$H$13)*(1-$H$14)*(1-$H$15),0)</f>
        <v>45504</v>
      </c>
      <c r="D21" s="396">
        <f>ROUND(D81*Содержание!$H$8*(1+$H$13)*(1-$H$14)*(1-$H$15),0)</f>
        <v>47016</v>
      </c>
      <c r="E21" s="402">
        <f>ROUND(E81*Содержание!$H$8*(1+$H$13)*(1-$H$14)*(1-$H$15),0)</f>
        <v>47808</v>
      </c>
      <c r="F21" s="402">
        <f>ROUND(F81*Содержание!$H$8*(1+$H$13)*(1-$H$14)*(1-$H$15),0)</f>
        <v>48384</v>
      </c>
      <c r="G21" s="402">
        <f>ROUND(G81*Содержание!$H$8*(1+$H$13)*(1-$H$14)*(1-$H$15),0)</f>
        <v>51120</v>
      </c>
      <c r="H21" s="402">
        <f>ROUND(H81*Содержание!$H$8*(1+$H$13)*(1-$H$14)*(1-$H$15),0)</f>
        <v>54936</v>
      </c>
      <c r="I21" s="402">
        <f>ROUND(I81*Содержание!$H$8*(1+$H$13)*(1-$H$14)*(1-$H$15),0)</f>
        <v>55080</v>
      </c>
      <c r="J21" s="402">
        <f>ROUND(J81*Содержание!$H$8*(1+$H$13)*(1-$H$14)*(1-$H$15),0)</f>
        <v>56016</v>
      </c>
      <c r="K21" s="402">
        <f>ROUND(K81*Содержание!$H$8*(1+$H$13)*(1-$H$14)*(1-$H$15),0)</f>
        <v>58464</v>
      </c>
      <c r="L21" s="402">
        <f>ROUND(L81*Содержание!$H$8*(1+$H$13)*(1-$H$14)*(1-$H$15),0)</f>
        <v>60624</v>
      </c>
      <c r="M21" s="402">
        <f>ROUND(M81*Содержание!$H$8*(1+$H$13)*(1-$H$14)*(1-$H$15),0)</f>
        <v>62064</v>
      </c>
      <c r="N21" s="402">
        <f>ROUND(N81*Содержание!$H$8*(1+$H$13)*(1-$H$14)*(1-$H$15),0)</f>
        <v>63216</v>
      </c>
      <c r="O21" s="402">
        <f>ROUND(O81*Содержание!$H$8*(1+$H$13)*(1-$H$14)*(1-$H$15),0)</f>
        <v>66240</v>
      </c>
      <c r="P21" s="402">
        <f>ROUND(P81*Содержание!$H$8*(1+$H$13)*(1-$H$14)*(1-$H$15),0)</f>
        <v>70416</v>
      </c>
      <c r="Q21" s="402">
        <f>ROUND(Q81*Содержание!$H$8*(1+$H$13)*(1-$H$14)*(1-$H$15),0)</f>
        <v>71280</v>
      </c>
      <c r="R21" s="402">
        <f>ROUND(R81*Содержание!$H$8*(1+$H$13)*(1-$H$14)*(1-$H$15),0)</f>
        <v>71928</v>
      </c>
      <c r="S21" s="402">
        <f>ROUND(S81*Содержание!$H$8*(1+$H$13)*(1-$H$14)*(1-$H$15),0)</f>
        <v>74304</v>
      </c>
      <c r="T21" s="402">
        <f>ROUND(T81*Содержание!$H$8*(1+$H$13)*(1-$H$14)*(1-$H$15),0)</f>
        <v>77544</v>
      </c>
      <c r="U21" s="402">
        <f>ROUND(U81*Содержание!$H$8*(1+$H$13)*(1-$H$14)*(1-$H$15),0)</f>
        <v>77616</v>
      </c>
      <c r="V21" s="402">
        <f>ROUND(V81*Содержание!$H$8*(1+$H$13)*(1-$H$14)*(1-$H$15),0)</f>
        <v>78408</v>
      </c>
      <c r="W21" s="402">
        <f>ROUND(W81*Содержание!$H$8*(1+$H$13)*(1-$H$14)*(1-$H$15),0)</f>
        <v>80496</v>
      </c>
      <c r="X21" s="402">
        <f>ROUND(X81*Содержание!$H$8*(1+$H$13)*(1-$H$14)*(1-$H$15),0)</f>
        <v>83880</v>
      </c>
      <c r="Y21" s="402">
        <f>ROUND(Y81*Содержание!$H$8*(1+$H$13)*(1-$H$14)*(1-$H$15),0)</f>
        <v>84456</v>
      </c>
      <c r="Z21" s="402">
        <f>ROUND(Z81*Содержание!$H$8*(1+$H$13)*(1-$H$14)*(1-$H$15),0)</f>
        <v>85104</v>
      </c>
      <c r="AA21" s="402">
        <f>ROUND(AA81*Содержание!$H$8*(1+$H$13)*(1-$H$14)*(1-$H$15),0)</f>
        <v>88344</v>
      </c>
      <c r="AB21" s="402">
        <f>ROUND(AB81*Содержание!$H$8*(1+$H$13)*(1-$H$14)*(1-$H$15),0)</f>
        <v>90792</v>
      </c>
      <c r="AC21" s="402">
        <f>ROUND(AC81*Содержание!$H$8*(1+$H$13)*(1-$H$14)*(1-$H$15),0)</f>
        <v>93744</v>
      </c>
      <c r="AD21" s="402">
        <f>ROUND(AD81*Содержание!$H$8*(1+$H$13)*(1-$H$14)*(1-$H$15),0)</f>
        <v>94104</v>
      </c>
      <c r="AE21" s="402">
        <f>ROUND(AE81*Содержание!$H$8*(1+$H$13)*(1-$H$14)*(1-$H$15),0)</f>
        <v>96624</v>
      </c>
      <c r="AF21" s="402">
        <f>ROUND(AF81*Содержание!$H$8*(1+$H$13)*(1-$H$14)*(1-$H$15),0)</f>
        <v>101016</v>
      </c>
      <c r="AG21" s="402">
        <f>ROUND(AG81*Содержание!$H$8*(1+$H$13)*(1-$H$14)*(1-$H$15),0)</f>
        <v>102456</v>
      </c>
      <c r="AH21" s="402">
        <f>ROUND(AH81*Содержание!$H$8*(1+$H$13)*(1-$H$14)*(1-$H$15),0)</f>
        <v>102024</v>
      </c>
      <c r="AI21" s="402">
        <f>ROUND(AI81*Содержание!$H$8*(1+$H$13)*(1-$H$14)*(1-$H$15),0)</f>
        <v>105120</v>
      </c>
      <c r="AJ21" s="402">
        <f>ROUND(AJ81*Содержание!$H$8*(1+$H$13)*(1-$H$14)*(1-$H$15),0)</f>
        <v>108576</v>
      </c>
      <c r="AK21" s="402">
        <f>ROUND(AK81*Содержание!$H$8*(1+$H$13)*(1-$H$14)*(1-$H$15),0)</f>
        <v>111600</v>
      </c>
      <c r="AL21" s="402">
        <f>ROUND(AL81*Содержание!$H$8*(1+$H$13)*(1-$H$14)*(1-$H$15),0)</f>
        <v>114696</v>
      </c>
      <c r="AM21" s="402">
        <f>ROUND(AM81*Содержание!$H$8*(1+$H$13)*(1-$H$14)*(1-$H$15),0)</f>
        <v>117504</v>
      </c>
      <c r="AN21" s="402">
        <f>ROUND(AN81*Содержание!$H$8*(1+$H$13)*(1-$H$14)*(1-$H$15),0)</f>
        <v>121464</v>
      </c>
      <c r="AO21" s="402">
        <f>ROUND(AO81*Содержание!$H$8*(1+$H$13)*(1-$H$14)*(1-$H$15),0)</f>
        <v>123192</v>
      </c>
      <c r="AP21" s="402">
        <f>ROUND(AP81*Содержание!$H$8*(1+$H$13)*(1-$H$14)*(1-$H$15),0)</f>
        <v>123912</v>
      </c>
      <c r="AQ21" s="402">
        <f>ROUND(AQ81*Содержание!$H$8*(1+$H$13)*(1-$H$14)*(1-$H$15),0)</f>
        <v>125568</v>
      </c>
      <c r="AR21" s="402">
        <f>ROUND(AR81*Содержание!$H$8*(1+$H$13)*(1-$H$14)*(1-$H$15),0)</f>
        <v>129456</v>
      </c>
      <c r="AS21" s="1"/>
      <c r="AT21" s="1"/>
      <c r="AU21" s="1"/>
      <c r="AV21" s="1"/>
      <c r="AW21" s="1"/>
      <c r="AX21" s="1"/>
      <c r="AY21" s="1"/>
      <c r="AZ21" s="1"/>
    </row>
    <row r="22" spans="1:52" x14ac:dyDescent="0.25">
      <c r="A22" s="53">
        <v>2250</v>
      </c>
      <c r="B22" s="396">
        <f>ROUND(B82*Содержание!$H$8*(1+$H$13)*(1-$H$14)*(1-$H$15),0)</f>
        <v>45432</v>
      </c>
      <c r="C22" s="396">
        <f>ROUND(C82*Содержание!$H$8*(1+$H$13)*(1-$H$14)*(1-$H$15),0)</f>
        <v>46872</v>
      </c>
      <c r="D22" s="396">
        <f>ROUND(D82*Содержание!$H$8*(1+$H$13)*(1-$H$14)*(1-$H$15),0)</f>
        <v>47448</v>
      </c>
      <c r="E22" s="402">
        <f>ROUND(E82*Содержание!$H$8*(1+$H$13)*(1-$H$14)*(1-$H$15),0)</f>
        <v>48168</v>
      </c>
      <c r="F22" s="402">
        <f>ROUND(F82*Содержание!$H$8*(1+$H$13)*(1-$H$14)*(1-$H$15),0)</f>
        <v>49104</v>
      </c>
      <c r="G22" s="402">
        <f>ROUND(G82*Содержание!$H$8*(1+$H$13)*(1-$H$14)*(1-$H$15),0)</f>
        <v>52704</v>
      </c>
      <c r="H22" s="402">
        <f>ROUND(H82*Содержание!$H$8*(1+$H$13)*(1-$H$14)*(1-$H$15),0)</f>
        <v>56448</v>
      </c>
      <c r="I22" s="402">
        <f>ROUND(I82*Содержание!$H$8*(1+$H$13)*(1-$H$14)*(1-$H$15),0)</f>
        <v>56304</v>
      </c>
      <c r="J22" s="402">
        <f>ROUND(J82*Содержание!$H$8*(1+$H$13)*(1-$H$14)*(1-$H$15),0)</f>
        <v>56736</v>
      </c>
      <c r="K22" s="402">
        <f>ROUND(K82*Содержание!$H$8*(1+$H$13)*(1-$H$14)*(1-$H$15),0)</f>
        <v>59256</v>
      </c>
      <c r="L22" s="402">
        <f>ROUND(L82*Содержание!$H$8*(1+$H$13)*(1-$H$14)*(1-$H$15),0)</f>
        <v>61776</v>
      </c>
      <c r="M22" s="402">
        <f>ROUND(M82*Содержание!$H$8*(1+$H$13)*(1-$H$14)*(1-$H$15),0)</f>
        <v>63504</v>
      </c>
      <c r="N22" s="402">
        <f>ROUND(N82*Содержание!$H$8*(1+$H$13)*(1-$H$14)*(1-$H$15),0)</f>
        <v>64512</v>
      </c>
      <c r="O22" s="402">
        <f>ROUND(O82*Содержание!$H$8*(1+$H$13)*(1-$H$14)*(1-$H$15),0)</f>
        <v>67824</v>
      </c>
      <c r="P22" s="402">
        <f>ROUND(P82*Содержание!$H$8*(1+$H$13)*(1-$H$14)*(1-$H$15),0)</f>
        <v>72360</v>
      </c>
      <c r="Q22" s="402">
        <f>ROUND(Q82*Содержание!$H$8*(1+$H$13)*(1-$H$14)*(1-$H$15),0)</f>
        <v>72432</v>
      </c>
      <c r="R22" s="402">
        <f>ROUND(R82*Содержание!$H$8*(1+$H$13)*(1-$H$14)*(1-$H$15),0)</f>
        <v>73296</v>
      </c>
      <c r="S22" s="402">
        <f>ROUND(S82*Содержание!$H$8*(1+$H$13)*(1-$H$14)*(1-$H$15),0)</f>
        <v>75744</v>
      </c>
      <c r="T22" s="402">
        <f>ROUND(T82*Содержание!$H$8*(1+$H$13)*(1-$H$14)*(1-$H$15),0)</f>
        <v>79704</v>
      </c>
      <c r="U22" s="402">
        <f>ROUND(U82*Содержание!$H$8*(1+$H$13)*(1-$H$14)*(1-$H$15),0)</f>
        <v>79776</v>
      </c>
      <c r="V22" s="402">
        <f>ROUND(V82*Содержание!$H$8*(1+$H$13)*(1-$H$14)*(1-$H$15),0)</f>
        <v>79488</v>
      </c>
      <c r="W22" s="402">
        <f>ROUND(W82*Содержание!$H$8*(1+$H$13)*(1-$H$14)*(1-$H$15),0)</f>
        <v>82728</v>
      </c>
      <c r="X22" s="402">
        <f>ROUND(X82*Содержание!$H$8*(1+$H$13)*(1-$H$14)*(1-$H$15),0)</f>
        <v>86256</v>
      </c>
      <c r="Y22" s="402">
        <f>ROUND(Y82*Содержание!$H$8*(1+$H$13)*(1-$H$14)*(1-$H$15),0)</f>
        <v>85896</v>
      </c>
      <c r="Z22" s="402">
        <f>ROUND(Z82*Содержание!$H$8*(1+$H$13)*(1-$H$14)*(1-$H$15),0)</f>
        <v>86616</v>
      </c>
      <c r="AA22" s="402">
        <f>ROUND(AA82*Содержание!$H$8*(1+$H$13)*(1-$H$14)*(1-$H$15),0)</f>
        <v>90936</v>
      </c>
      <c r="AB22" s="402">
        <f>ROUND(AB82*Содержание!$H$8*(1+$H$13)*(1-$H$14)*(1-$H$15),0)</f>
        <v>92304</v>
      </c>
      <c r="AC22" s="402">
        <f>ROUND(AC82*Содержание!$H$8*(1+$H$13)*(1-$H$14)*(1-$H$15),0)</f>
        <v>94392</v>
      </c>
      <c r="AD22" s="402">
        <f>ROUND(AD82*Содержание!$H$8*(1+$H$13)*(1-$H$14)*(1-$H$15),0)</f>
        <v>95760</v>
      </c>
      <c r="AE22" s="402">
        <f>ROUND(AE82*Содержание!$H$8*(1+$H$13)*(1-$H$14)*(1-$H$15),0)</f>
        <v>99072</v>
      </c>
      <c r="AF22" s="402">
        <f>ROUND(AF82*Содержание!$H$8*(1+$H$13)*(1-$H$14)*(1-$H$15),0)</f>
        <v>102744</v>
      </c>
      <c r="AG22" s="402">
        <f>ROUND(AG82*Содержание!$H$8*(1+$H$13)*(1-$H$14)*(1-$H$15),0)</f>
        <v>103248</v>
      </c>
      <c r="AH22" s="402">
        <f>ROUND(AH82*Содержание!$H$8*(1+$H$13)*(1-$H$14)*(1-$H$15),0)</f>
        <v>105048</v>
      </c>
      <c r="AI22" s="402">
        <f>ROUND(AI82*Содержание!$H$8*(1+$H$13)*(1-$H$14)*(1-$H$15),0)</f>
        <v>106920</v>
      </c>
      <c r="AJ22" s="402">
        <f>ROUND(AJ82*Содержание!$H$8*(1+$H$13)*(1-$H$14)*(1-$H$15),0)</f>
        <v>110880</v>
      </c>
      <c r="AK22" s="402">
        <f>ROUND(AK82*Содержание!$H$8*(1+$H$13)*(1-$H$14)*(1-$H$15),0)</f>
        <v>113976</v>
      </c>
      <c r="AL22" s="402">
        <f>ROUND(AL82*Содержание!$H$8*(1+$H$13)*(1-$H$14)*(1-$H$15),0)</f>
        <v>115920</v>
      </c>
      <c r="AM22" s="402">
        <f>ROUND(AM82*Содержание!$H$8*(1+$H$13)*(1-$H$14)*(1-$H$15),0)</f>
        <v>121032</v>
      </c>
      <c r="AN22" s="402">
        <f>ROUND(AN82*Содержание!$H$8*(1+$H$13)*(1-$H$14)*(1-$H$15),0)</f>
        <v>124128</v>
      </c>
      <c r="AO22" s="402">
        <f>ROUND(AO82*Содержание!$H$8*(1+$H$13)*(1-$H$14)*(1-$H$15),0)</f>
        <v>125784</v>
      </c>
      <c r="AP22" s="402">
        <f>ROUND(AP82*Содержание!$H$8*(1+$H$13)*(1-$H$14)*(1-$H$15),0)</f>
        <v>126648</v>
      </c>
      <c r="AQ22" s="402">
        <f>ROUND(AQ82*Содержание!$H$8*(1+$H$13)*(1-$H$14)*(1-$H$15),0)</f>
        <v>128376</v>
      </c>
      <c r="AR22" s="402">
        <f>ROUND(AR82*Содержание!$H$8*(1+$H$13)*(1-$H$14)*(1-$H$15),0)</f>
        <v>132696</v>
      </c>
      <c r="AS22" s="1"/>
      <c r="AT22" s="1"/>
      <c r="AU22" s="1"/>
      <c r="AV22" s="1"/>
      <c r="AW22" s="1"/>
      <c r="AX22" s="1"/>
      <c r="AY22" s="1"/>
      <c r="AZ22" s="1"/>
    </row>
    <row r="23" spans="1:52" x14ac:dyDescent="0.25">
      <c r="A23" s="53">
        <v>2375</v>
      </c>
      <c r="B23" s="396">
        <f>ROUND(B83*Содержание!$H$8*(1+$H$13)*(1-$H$14)*(1-$H$15),0)</f>
        <v>47808</v>
      </c>
      <c r="C23" s="396">
        <f>ROUND(C83*Содержание!$H$8*(1+$H$13)*(1-$H$14)*(1-$H$15),0)</f>
        <v>49032</v>
      </c>
      <c r="D23" s="396">
        <f>ROUND(D83*Содержание!$H$8*(1+$H$13)*(1-$H$14)*(1-$H$15),0)</f>
        <v>50328</v>
      </c>
      <c r="E23" s="402">
        <f>ROUND(E83*Содержание!$H$8*(1+$H$13)*(1-$H$14)*(1-$H$15),0)</f>
        <v>51768</v>
      </c>
      <c r="F23" s="402">
        <f>ROUND(F83*Содержание!$H$8*(1+$H$13)*(1-$H$14)*(1-$H$15),0)</f>
        <v>52632</v>
      </c>
      <c r="G23" s="402">
        <f>ROUND(G83*Содержание!$H$8*(1+$H$13)*(1-$H$14)*(1-$H$15),0)</f>
        <v>56088</v>
      </c>
      <c r="H23" s="402">
        <f>ROUND(H83*Содержание!$H$8*(1+$H$13)*(1-$H$14)*(1-$H$15),0)</f>
        <v>58752</v>
      </c>
      <c r="I23" s="402">
        <f>ROUND(I83*Содержание!$H$8*(1+$H$13)*(1-$H$14)*(1-$H$15),0)</f>
        <v>61704</v>
      </c>
      <c r="J23" s="402">
        <f>ROUND(J83*Содержание!$H$8*(1+$H$13)*(1-$H$14)*(1-$H$15),0)</f>
        <v>62352</v>
      </c>
      <c r="K23" s="402">
        <f>ROUND(K83*Содержание!$H$8*(1+$H$13)*(1-$H$14)*(1-$H$15),0)</f>
        <v>62928</v>
      </c>
      <c r="L23" s="402">
        <f>ROUND(L83*Содержание!$H$8*(1+$H$13)*(1-$H$14)*(1-$H$15),0)</f>
        <v>65736</v>
      </c>
      <c r="M23" s="402">
        <f>ROUND(M83*Содержание!$H$8*(1+$H$13)*(1-$H$14)*(1-$H$15),0)</f>
        <v>68832</v>
      </c>
      <c r="N23" s="402">
        <f>ROUND(N83*Содержание!$H$8*(1+$H$13)*(1-$H$14)*(1-$H$15),0)</f>
        <v>70704</v>
      </c>
      <c r="O23" s="402">
        <f>ROUND(O83*Содержание!$H$8*(1+$H$13)*(1-$H$14)*(1-$H$15),0)</f>
        <v>73944</v>
      </c>
      <c r="P23" s="402">
        <f>ROUND(P83*Содержание!$H$8*(1+$H$13)*(1-$H$14)*(1-$H$15),0)</f>
        <v>76896</v>
      </c>
      <c r="Q23" s="402">
        <f>ROUND(Q83*Содержание!$H$8*(1+$H$13)*(1-$H$14)*(1-$H$15),0)</f>
        <v>78192</v>
      </c>
      <c r="R23" s="402">
        <f>ROUND(R83*Содержание!$H$8*(1+$H$13)*(1-$H$14)*(1-$H$15),0)</f>
        <v>80352</v>
      </c>
      <c r="S23" s="402">
        <f>ROUND(S83*Содержание!$H$8*(1+$H$13)*(1-$H$14)*(1-$H$15),0)</f>
        <v>81864</v>
      </c>
      <c r="T23" s="402">
        <f>ROUND(T83*Содержание!$H$8*(1+$H$13)*(1-$H$14)*(1-$H$15),0)</f>
        <v>85392</v>
      </c>
      <c r="U23" s="402">
        <f>ROUND(U83*Содержание!$H$8*(1+$H$13)*(1-$H$14)*(1-$H$15),0)</f>
        <v>84672</v>
      </c>
      <c r="V23" s="402">
        <f>ROUND(V83*Содержание!$H$8*(1+$H$13)*(1-$H$14)*(1-$H$15),0)</f>
        <v>85536</v>
      </c>
      <c r="W23" s="402">
        <f>ROUND(W83*Содержание!$H$8*(1+$H$13)*(1-$H$14)*(1-$H$15),0)</f>
        <v>88992</v>
      </c>
      <c r="X23" s="402">
        <f>ROUND(X83*Содержание!$H$8*(1+$H$13)*(1-$H$14)*(1-$H$15),0)</f>
        <v>92664</v>
      </c>
      <c r="Y23" s="402">
        <f>ROUND(Y83*Содержание!$H$8*(1+$H$13)*(1-$H$14)*(1-$H$15),0)</f>
        <v>94176</v>
      </c>
      <c r="Z23" s="402">
        <f>ROUND(Z83*Содержание!$H$8*(1+$H$13)*(1-$H$14)*(1-$H$15),0)</f>
        <v>95760</v>
      </c>
      <c r="AA23" s="402">
        <f>ROUND(AA83*Содержание!$H$8*(1+$H$13)*(1-$H$14)*(1-$H$15),0)</f>
        <v>97632</v>
      </c>
      <c r="AB23" s="402">
        <f>ROUND(AB83*Содержание!$H$8*(1+$H$13)*(1-$H$14)*(1-$H$15),0)</f>
        <v>101232</v>
      </c>
      <c r="AC23" s="402">
        <f>ROUND(AC83*Содержание!$H$8*(1+$H$13)*(1-$H$14)*(1-$H$15),0)</f>
        <v>103968</v>
      </c>
      <c r="AD23" s="402">
        <f>ROUND(AD83*Содержание!$H$8*(1+$H$13)*(1-$H$14)*(1-$H$15),0)</f>
        <v>105192</v>
      </c>
      <c r="AE23" s="402">
        <f>ROUND(AE83*Содержание!$H$8*(1+$H$13)*(1-$H$14)*(1-$H$15),0)</f>
        <v>109008</v>
      </c>
      <c r="AF23" s="402">
        <f>ROUND(AF83*Содержание!$H$8*(1+$H$13)*(1-$H$14)*(1-$H$15),0)</f>
        <v>113184</v>
      </c>
      <c r="AG23" s="402">
        <f>ROUND(AG83*Содержание!$H$8*(1+$H$13)*(1-$H$14)*(1-$H$15),0)</f>
        <v>113832</v>
      </c>
      <c r="AH23" s="402">
        <f>ROUND(AH83*Содержание!$H$8*(1+$H$13)*(1-$H$14)*(1-$H$15),0)</f>
        <v>115488</v>
      </c>
      <c r="AI23" s="402">
        <f>ROUND(AI83*Содержание!$H$8*(1+$H$13)*(1-$H$14)*(1-$H$15),0)</f>
        <v>115920</v>
      </c>
      <c r="AJ23" s="402">
        <f>ROUND(AJ83*Содержание!$H$8*(1+$H$13)*(1-$H$14)*(1-$H$15),0)</f>
        <v>119880</v>
      </c>
      <c r="AK23" s="402">
        <f>ROUND(AK83*Содержание!$H$8*(1+$H$13)*(1-$H$14)*(1-$H$15),0)</f>
        <v>127224</v>
      </c>
      <c r="AL23" s="402">
        <f>ROUND(AL83*Содержание!$H$8*(1+$H$13)*(1-$H$14)*(1-$H$15),0)</f>
        <v>130824</v>
      </c>
      <c r="AM23" s="402">
        <f>ROUND(AM83*Содержание!$H$8*(1+$H$13)*(1-$H$14)*(1-$H$15),0)</f>
        <v>132696</v>
      </c>
      <c r="AN23" s="402">
        <f>ROUND(AN83*Содержание!$H$8*(1+$H$13)*(1-$H$14)*(1-$H$15),0)</f>
        <v>134424</v>
      </c>
      <c r="AO23" s="402">
        <f>ROUND(AO83*Содержание!$H$8*(1+$H$13)*(1-$H$14)*(1-$H$15),0)</f>
        <v>136368</v>
      </c>
      <c r="AP23" s="402">
        <f>ROUND(AP83*Содержание!$H$8*(1+$H$13)*(1-$H$14)*(1-$H$15),0)</f>
        <v>139968</v>
      </c>
      <c r="AQ23" s="402">
        <f>ROUND(AQ83*Содержание!$H$8*(1+$H$13)*(1-$H$14)*(1-$H$15),0)</f>
        <v>141984</v>
      </c>
      <c r="AR23" s="402">
        <f>ROUND(AR83*Содержание!$H$8*(1+$H$13)*(1-$H$14)*(1-$H$15),0)</f>
        <v>143928</v>
      </c>
      <c r="AS23" s="1"/>
      <c r="AT23" s="1"/>
      <c r="AU23" s="1"/>
      <c r="AV23" s="1"/>
      <c r="AW23" s="1"/>
      <c r="AX23" s="1"/>
      <c r="AY23" s="1"/>
      <c r="AZ23" s="1"/>
    </row>
    <row r="24" spans="1:52" x14ac:dyDescent="0.25">
      <c r="A24" s="53">
        <v>2500</v>
      </c>
      <c r="B24" s="396">
        <f>ROUND(B84*Содержание!$H$8*(1+$H$13)*(1-$H$14)*(1-$H$15),0)</f>
        <v>48168</v>
      </c>
      <c r="C24" s="396">
        <f>ROUND(C84*Содержание!$H$8*(1+$H$13)*(1-$H$14)*(1-$H$15),0)</f>
        <v>49896</v>
      </c>
      <c r="D24" s="396">
        <f>ROUND(D84*Содержание!$H$8*(1+$H$13)*(1-$H$14)*(1-$H$15),0)</f>
        <v>51480</v>
      </c>
      <c r="E24" s="402">
        <f>ROUND(E84*Содержание!$H$8*(1+$H$13)*(1-$H$14)*(1-$H$15),0)</f>
        <v>53352</v>
      </c>
      <c r="F24" s="402">
        <f>ROUND(F84*Содержание!$H$8*(1+$H$13)*(1-$H$14)*(1-$H$15),0)</f>
        <v>54504</v>
      </c>
      <c r="G24" s="402">
        <f>ROUND(G84*Содержание!$H$8*(1+$H$13)*(1-$H$14)*(1-$H$15),0)</f>
        <v>57672</v>
      </c>
      <c r="H24" s="402">
        <f>ROUND(H84*Содержание!$H$8*(1+$H$13)*(1-$H$14)*(1-$H$15),0)</f>
        <v>61344</v>
      </c>
      <c r="I24" s="402">
        <f>ROUND(I84*Содержание!$H$8*(1+$H$13)*(1-$H$14)*(1-$H$15),0)</f>
        <v>63432</v>
      </c>
      <c r="J24" s="402">
        <f>ROUND(J84*Содержание!$H$8*(1+$H$13)*(1-$H$14)*(1-$H$15),0)</f>
        <v>64944</v>
      </c>
      <c r="K24" s="402">
        <f>ROUND(K84*Содержание!$H$8*(1+$H$13)*(1-$H$14)*(1-$H$15),0)</f>
        <v>65952</v>
      </c>
      <c r="L24" s="402">
        <f>ROUND(L84*Содержание!$H$8*(1+$H$13)*(1-$H$14)*(1-$H$15),0)</f>
        <v>69336</v>
      </c>
      <c r="M24" s="402">
        <f>ROUND(M84*Содержание!$H$8*(1+$H$13)*(1-$H$14)*(1-$H$15),0)</f>
        <v>71640</v>
      </c>
      <c r="N24" s="402">
        <f>ROUND(N84*Содержание!$H$8*(1+$H$13)*(1-$H$14)*(1-$H$15),0)</f>
        <v>72720</v>
      </c>
      <c r="O24" s="402">
        <f>ROUND(O84*Содержание!$H$8*(1+$H$13)*(1-$H$14)*(1-$H$15),0)</f>
        <v>77616</v>
      </c>
      <c r="P24" s="402">
        <f>ROUND(P84*Содержание!$H$8*(1+$H$13)*(1-$H$14)*(1-$H$15),0)</f>
        <v>79128</v>
      </c>
      <c r="Q24" s="402">
        <f>ROUND(Q84*Содержание!$H$8*(1+$H$13)*(1-$H$14)*(1-$H$15),0)</f>
        <v>81720</v>
      </c>
      <c r="R24" s="402">
        <f>ROUND(R84*Содержание!$H$8*(1+$H$13)*(1-$H$14)*(1-$H$15),0)</f>
        <v>83664</v>
      </c>
      <c r="S24" s="402">
        <f>ROUND(S84*Содержание!$H$8*(1+$H$13)*(1-$H$14)*(1-$H$15),0)</f>
        <v>85392</v>
      </c>
      <c r="T24" s="402">
        <f>ROUND(T84*Содержание!$H$8*(1+$H$13)*(1-$H$14)*(1-$H$15),0)</f>
        <v>89136</v>
      </c>
      <c r="U24" s="402">
        <f>ROUND(U84*Содержание!$H$8*(1+$H$13)*(1-$H$14)*(1-$H$15),0)</f>
        <v>89280</v>
      </c>
      <c r="V24" s="402">
        <f>ROUND(V84*Содержание!$H$8*(1+$H$13)*(1-$H$14)*(1-$H$15),0)</f>
        <v>90072</v>
      </c>
      <c r="W24" s="402">
        <f>ROUND(W84*Содержание!$H$8*(1+$H$13)*(1-$H$14)*(1-$H$15),0)</f>
        <v>93672</v>
      </c>
      <c r="X24" s="402">
        <f>ROUND(X84*Содержание!$H$8*(1+$H$13)*(1-$H$14)*(1-$H$15),0)</f>
        <v>95544</v>
      </c>
      <c r="Y24" s="402">
        <f>ROUND(Y84*Содержание!$H$8*(1+$H$13)*(1-$H$14)*(1-$H$15),0)</f>
        <v>97560</v>
      </c>
      <c r="Z24" s="402">
        <f>ROUND(Z84*Содержание!$H$8*(1+$H$13)*(1-$H$14)*(1-$H$15),0)</f>
        <v>99936</v>
      </c>
      <c r="AA24" s="402">
        <f>ROUND(AA84*Содержание!$H$8*(1+$H$13)*(1-$H$14)*(1-$H$15),0)</f>
        <v>102888</v>
      </c>
      <c r="AB24" s="402">
        <f>ROUND(AB84*Содержание!$H$8*(1+$H$13)*(1-$H$14)*(1-$H$15),0)</f>
        <v>104760</v>
      </c>
      <c r="AC24" s="402">
        <f>ROUND(AC84*Содержание!$H$8*(1+$H$13)*(1-$H$14)*(1-$H$15),0)</f>
        <v>109584</v>
      </c>
      <c r="AD24" s="402">
        <f>ROUND(AD84*Содержание!$H$8*(1+$H$13)*(1-$H$14)*(1-$H$15),0)</f>
        <v>111168</v>
      </c>
      <c r="AE24" s="402">
        <f>ROUND(AE84*Содержание!$H$8*(1+$H$13)*(1-$H$14)*(1-$H$15),0)</f>
        <v>115488</v>
      </c>
      <c r="AF24" s="402">
        <f>ROUND(AF84*Содержание!$H$8*(1+$H$13)*(1-$H$14)*(1-$H$15),0)</f>
        <v>117288</v>
      </c>
      <c r="AG24" s="402">
        <f>ROUND(AG84*Содержание!$H$8*(1+$H$13)*(1-$H$14)*(1-$H$15),0)</f>
        <v>119232</v>
      </c>
      <c r="AH24" s="402">
        <f>ROUND(AH84*Содержание!$H$8*(1+$H$13)*(1-$H$14)*(1-$H$15),0)</f>
        <v>121176</v>
      </c>
      <c r="AI24" s="402">
        <f>ROUND(AI84*Содержание!$H$8*(1+$H$13)*(1-$H$14)*(1-$H$15),0)</f>
        <v>122400</v>
      </c>
      <c r="AJ24" s="402">
        <f>ROUND(AJ84*Содержание!$H$8*(1+$H$13)*(1-$H$14)*(1-$H$15),0)</f>
        <v>126792</v>
      </c>
      <c r="AK24" s="402">
        <f>ROUND(AK84*Содержание!$H$8*(1+$H$13)*(1-$H$14)*(1-$H$15),0)</f>
        <v>134208</v>
      </c>
      <c r="AL24" s="402">
        <f>ROUND(AL84*Содержание!$H$8*(1+$H$13)*(1-$H$14)*(1-$H$15),0)</f>
        <v>135792</v>
      </c>
      <c r="AM24" s="402">
        <f>ROUND(AM84*Содержание!$H$8*(1+$H$13)*(1-$H$14)*(1-$H$15),0)</f>
        <v>140544</v>
      </c>
      <c r="AN24" s="402">
        <f>ROUND(AN84*Содержание!$H$8*(1+$H$13)*(1-$H$14)*(1-$H$15),0)</f>
        <v>142704</v>
      </c>
      <c r="AO24" s="402">
        <f>ROUND(AO84*Содержание!$H$8*(1+$H$13)*(1-$H$14)*(1-$H$15),0)</f>
        <v>144360</v>
      </c>
      <c r="AP24" s="402">
        <f>ROUND(AP84*Содержание!$H$8*(1+$H$13)*(1-$H$14)*(1-$H$15),0)</f>
        <v>148392</v>
      </c>
      <c r="AQ24" s="402">
        <f>ROUND(AQ84*Содержание!$H$8*(1+$H$13)*(1-$H$14)*(1-$H$15),0)</f>
        <v>150552</v>
      </c>
      <c r="AR24" s="402">
        <f>ROUND(AR84*Содержание!$H$8*(1+$H$13)*(1-$H$14)*(1-$H$15),0)</f>
        <v>152784</v>
      </c>
      <c r="AS24" s="1"/>
      <c r="AT24" s="1"/>
      <c r="AU24" s="1"/>
      <c r="AV24" s="1"/>
      <c r="AW24" s="1"/>
      <c r="AX24" s="1"/>
      <c r="AY24" s="1"/>
      <c r="AZ24" s="1"/>
    </row>
    <row r="25" spans="1:52" x14ac:dyDescent="0.25">
      <c r="A25" s="53">
        <v>2625</v>
      </c>
      <c r="B25" s="396">
        <f>ROUND(B85*Содержание!$H$8*(1+$H$13)*(1-$H$14)*(1-$H$15),0)</f>
        <v>50544</v>
      </c>
      <c r="C25" s="396">
        <f>ROUND(C85*Содержание!$H$8*(1+$H$13)*(1-$H$14)*(1-$H$15),0)</f>
        <v>52416</v>
      </c>
      <c r="D25" s="396">
        <f>ROUND(D85*Содержание!$H$8*(1+$H$13)*(1-$H$14)*(1-$H$15),0)</f>
        <v>53496</v>
      </c>
      <c r="E25" s="402">
        <f>ROUND(E85*Содержание!$H$8*(1+$H$13)*(1-$H$14)*(1-$H$15),0)</f>
        <v>54432</v>
      </c>
      <c r="F25" s="402">
        <f>ROUND(F85*Содержание!$H$8*(1+$H$13)*(1-$H$14)*(1-$H$15),0)</f>
        <v>55512</v>
      </c>
      <c r="G25" s="402">
        <f>ROUND(G85*Содержание!$H$8*(1+$H$13)*(1-$H$14)*(1-$H$15),0)</f>
        <v>59976</v>
      </c>
      <c r="H25" s="402">
        <f>ROUND(H85*Содержание!$H$8*(1+$H$13)*(1-$H$14)*(1-$H$15),0)</f>
        <v>64656</v>
      </c>
      <c r="I25" s="402">
        <f>ROUND(I85*Содержание!$H$8*(1+$H$13)*(1-$H$14)*(1-$H$15),0)</f>
        <v>65520</v>
      </c>
      <c r="J25" s="402">
        <f>ROUND(J85*Содержание!$H$8*(1+$H$13)*(1-$H$14)*(1-$H$15),0)</f>
        <v>65880</v>
      </c>
      <c r="K25" s="402">
        <f>ROUND(K85*Содержание!$H$8*(1+$H$13)*(1-$H$14)*(1-$H$15),0)</f>
        <v>69192</v>
      </c>
      <c r="L25" s="402">
        <f>ROUND(L85*Содержание!$H$8*(1+$H$13)*(1-$H$14)*(1-$H$15),0)</f>
        <v>72720</v>
      </c>
      <c r="M25" s="402">
        <f>ROUND(M85*Содержание!$H$8*(1+$H$13)*(1-$H$14)*(1-$H$15),0)</f>
        <v>74160</v>
      </c>
      <c r="N25" s="402">
        <f>ROUND(N85*Содержание!$H$8*(1+$H$13)*(1-$H$14)*(1-$H$15),0)</f>
        <v>75024</v>
      </c>
      <c r="O25" s="402">
        <f>ROUND(O85*Содержание!$H$8*(1+$H$13)*(1-$H$14)*(1-$H$15),0)</f>
        <v>79632</v>
      </c>
      <c r="P25" s="402">
        <f>ROUND(P85*Содержание!$H$8*(1+$H$13)*(1-$H$14)*(1-$H$15),0)</f>
        <v>82872</v>
      </c>
      <c r="Q25" s="402">
        <f>ROUND(Q85*Содержание!$H$8*(1+$H$13)*(1-$H$14)*(1-$H$15),0)</f>
        <v>84312</v>
      </c>
      <c r="R25" s="402">
        <f>ROUND(R85*Содержание!$H$8*(1+$H$13)*(1-$H$14)*(1-$H$15),0)</f>
        <v>84744</v>
      </c>
      <c r="S25" s="402">
        <f>ROUND(S85*Содержание!$H$8*(1+$H$13)*(1-$H$14)*(1-$H$15),0)</f>
        <v>88416</v>
      </c>
      <c r="T25" s="402">
        <f>ROUND(T85*Содержание!$H$8*(1+$H$13)*(1-$H$14)*(1-$H$15),0)</f>
        <v>91872</v>
      </c>
      <c r="U25" s="402">
        <f>ROUND(U85*Содержание!$H$8*(1+$H$13)*(1-$H$14)*(1-$H$15),0)</f>
        <v>92016</v>
      </c>
      <c r="V25" s="402">
        <f>ROUND(V85*Содержание!$H$8*(1+$H$13)*(1-$H$14)*(1-$H$15),0)</f>
        <v>93096</v>
      </c>
      <c r="W25" s="402">
        <f>ROUND(W85*Содержание!$H$8*(1+$H$13)*(1-$H$14)*(1-$H$15),0)</f>
        <v>94824</v>
      </c>
      <c r="X25" s="402">
        <f>ROUND(X85*Содержание!$H$8*(1+$H$13)*(1-$H$14)*(1-$H$15),0)</f>
        <v>98784</v>
      </c>
      <c r="Y25" s="402">
        <f>ROUND(Y85*Содержание!$H$8*(1+$H$13)*(1-$H$14)*(1-$H$15),0)</f>
        <v>100656</v>
      </c>
      <c r="Z25" s="402">
        <f>ROUND(Z85*Содержание!$H$8*(1+$H$13)*(1-$H$14)*(1-$H$15),0)</f>
        <v>101304</v>
      </c>
      <c r="AA25" s="402">
        <f>ROUND(AA85*Содержание!$H$8*(1+$H$13)*(1-$H$14)*(1-$H$15),0)</f>
        <v>106344</v>
      </c>
      <c r="AB25" s="402">
        <f>ROUND(AB85*Содержание!$H$8*(1+$H$13)*(1-$H$14)*(1-$H$15),0)</f>
        <v>108288</v>
      </c>
      <c r="AC25" s="402">
        <f>ROUND(AC85*Содержание!$H$8*(1+$H$13)*(1-$H$14)*(1-$H$15),0)</f>
        <v>110664</v>
      </c>
      <c r="AD25" s="402">
        <f>ROUND(AD85*Содержание!$H$8*(1+$H$13)*(1-$H$14)*(1-$H$15),0)</f>
        <v>113400</v>
      </c>
      <c r="AE25" s="402">
        <f>ROUND(AE85*Содержание!$H$8*(1+$H$13)*(1-$H$14)*(1-$H$15),0)</f>
        <v>118800</v>
      </c>
      <c r="AF25" s="402">
        <f>ROUND(AF85*Содержание!$H$8*(1+$H$13)*(1-$H$14)*(1-$H$15),0)</f>
        <v>120816</v>
      </c>
      <c r="AG25" s="402">
        <f>ROUND(AG85*Содержание!$H$8*(1+$H$13)*(1-$H$14)*(1-$H$15),0)</f>
        <v>122688</v>
      </c>
      <c r="AH25" s="402">
        <f>ROUND(AH85*Содержание!$H$8*(1+$H$13)*(1-$H$14)*(1-$H$15),0)</f>
        <v>122112</v>
      </c>
      <c r="AI25" s="402">
        <f>ROUND(AI85*Содержание!$H$8*(1+$H$13)*(1-$H$14)*(1-$H$15),0)</f>
        <v>125928</v>
      </c>
      <c r="AJ25" s="402">
        <f>ROUND(AJ85*Содержание!$H$8*(1+$H$13)*(1-$H$14)*(1-$H$15),0)</f>
        <v>130320</v>
      </c>
      <c r="AK25" s="402">
        <f>ROUND(AK85*Содержание!$H$8*(1+$H$13)*(1-$H$14)*(1-$H$15),0)</f>
        <v>134280</v>
      </c>
      <c r="AL25" s="402">
        <f>ROUND(AL85*Содержание!$H$8*(1+$H$13)*(1-$H$14)*(1-$H$15),0)</f>
        <v>136944</v>
      </c>
      <c r="AM25" s="402">
        <f>ROUND(AM85*Содержание!$H$8*(1+$H$13)*(1-$H$14)*(1-$H$15),0)</f>
        <v>145152</v>
      </c>
      <c r="AN25" s="402">
        <f>ROUND(AN85*Содержание!$H$8*(1+$H$13)*(1-$H$14)*(1-$H$15),0)</f>
        <v>149472</v>
      </c>
      <c r="AO25" s="402">
        <f>ROUND(AO85*Содержание!$H$8*(1+$H$13)*(1-$H$14)*(1-$H$15),0)</f>
        <v>149760</v>
      </c>
      <c r="AP25" s="402">
        <f>ROUND(AP85*Содержание!$H$8*(1+$H$13)*(1-$H$14)*(1-$H$15),0)</f>
        <v>150192</v>
      </c>
      <c r="AQ25" s="402">
        <f>ROUND(AQ85*Содержание!$H$8*(1+$H$13)*(1-$H$14)*(1-$H$15),0)</f>
        <v>154152</v>
      </c>
      <c r="AR25" s="402">
        <f>ROUND(AR85*Содержание!$H$8*(1+$H$13)*(1-$H$14)*(1-$H$15),0)</f>
        <v>157536</v>
      </c>
      <c r="AS25" s="1"/>
      <c r="AT25" s="1"/>
      <c r="AU25" s="1"/>
      <c r="AV25" s="1"/>
      <c r="AW25" s="1"/>
      <c r="AX25" s="1"/>
      <c r="AY25" s="1"/>
      <c r="AZ25" s="1"/>
    </row>
    <row r="26" spans="1:52" x14ac:dyDescent="0.25">
      <c r="A26" s="53">
        <v>2750</v>
      </c>
      <c r="B26" s="396">
        <f>ROUND(B86*Содержание!$H$8*(1+$H$13)*(1-$H$14)*(1-$H$15),0)</f>
        <v>51552</v>
      </c>
      <c r="C26" s="396">
        <f>ROUND(C86*Содержание!$H$8*(1+$H$13)*(1-$H$14)*(1-$H$15),0)</f>
        <v>53496</v>
      </c>
      <c r="D26" s="396">
        <f>ROUND(D86*Содержание!$H$8*(1+$H$13)*(1-$H$14)*(1-$H$15),0)</f>
        <v>54648</v>
      </c>
      <c r="E26" s="402">
        <f>ROUND(E86*Содержание!$H$8*(1+$H$13)*(1-$H$14)*(1-$H$15),0)</f>
        <v>55440</v>
      </c>
      <c r="F26" s="402">
        <f>ROUND(F86*Содержание!$H$8*(1+$H$13)*(1-$H$14)*(1-$H$15),0)</f>
        <v>56448</v>
      </c>
      <c r="G26" s="402">
        <f>ROUND(G86*Содержание!$H$8*(1+$H$13)*(1-$H$14)*(1-$H$15),0)</f>
        <v>61416</v>
      </c>
      <c r="H26" s="402">
        <f>ROUND(H86*Содержание!$H$8*(1+$H$13)*(1-$H$14)*(1-$H$15),0)</f>
        <v>65808</v>
      </c>
      <c r="I26" s="402">
        <f>ROUND(I86*Содержание!$H$8*(1+$H$13)*(1-$H$14)*(1-$H$15),0)</f>
        <v>66960</v>
      </c>
      <c r="J26" s="402">
        <f>ROUND(J86*Содержание!$H$8*(1+$H$13)*(1-$H$14)*(1-$H$15),0)</f>
        <v>67320</v>
      </c>
      <c r="K26" s="402">
        <f>ROUND(K86*Содержание!$H$8*(1+$H$13)*(1-$H$14)*(1-$H$15),0)</f>
        <v>71136</v>
      </c>
      <c r="L26" s="402">
        <f>ROUND(L86*Содержание!$H$8*(1+$H$13)*(1-$H$14)*(1-$H$15),0)</f>
        <v>74592</v>
      </c>
      <c r="M26" s="402">
        <f>ROUND(M86*Содержание!$H$8*(1+$H$13)*(1-$H$14)*(1-$H$15),0)</f>
        <v>75672</v>
      </c>
      <c r="N26" s="402">
        <f>ROUND(N86*Содержание!$H$8*(1+$H$13)*(1-$H$14)*(1-$H$15),0)</f>
        <v>75672</v>
      </c>
      <c r="O26" s="402">
        <f>ROUND(O86*Содержание!$H$8*(1+$H$13)*(1-$H$14)*(1-$H$15),0)</f>
        <v>81360</v>
      </c>
      <c r="P26" s="402">
        <f>ROUND(P86*Содержание!$H$8*(1+$H$13)*(1-$H$14)*(1-$H$15),0)</f>
        <v>84960</v>
      </c>
      <c r="Q26" s="402">
        <f>ROUND(Q86*Содержание!$H$8*(1+$H$13)*(1-$H$14)*(1-$H$15),0)</f>
        <v>86040</v>
      </c>
      <c r="R26" s="402">
        <f>ROUND(R86*Содержание!$H$8*(1+$H$13)*(1-$H$14)*(1-$H$15),0)</f>
        <v>86616</v>
      </c>
      <c r="S26" s="402">
        <f>ROUND(S86*Содержание!$H$8*(1+$H$13)*(1-$H$14)*(1-$H$15),0)</f>
        <v>89352</v>
      </c>
      <c r="T26" s="402">
        <f>ROUND(T86*Содержание!$H$8*(1+$H$13)*(1-$H$14)*(1-$H$15),0)</f>
        <v>93888</v>
      </c>
      <c r="U26" s="402">
        <f>ROUND(U86*Содержание!$H$8*(1+$H$13)*(1-$H$14)*(1-$H$15),0)</f>
        <v>94032</v>
      </c>
      <c r="V26" s="402">
        <f>ROUND(V86*Содержание!$H$8*(1+$H$13)*(1-$H$14)*(1-$H$15),0)</f>
        <v>94104</v>
      </c>
      <c r="W26" s="402">
        <f>ROUND(W86*Содержание!$H$8*(1+$H$13)*(1-$H$14)*(1-$H$15),0)</f>
        <v>96912</v>
      </c>
      <c r="X26" s="402">
        <f>ROUND(X86*Содержание!$H$8*(1+$H$13)*(1-$H$14)*(1-$H$15),0)</f>
        <v>101664</v>
      </c>
      <c r="Y26" s="402">
        <f>ROUND(Y86*Содержание!$H$8*(1+$H$13)*(1-$H$14)*(1-$H$15),0)</f>
        <v>101592</v>
      </c>
      <c r="Z26" s="402">
        <f>ROUND(Z86*Содержание!$H$8*(1+$H$13)*(1-$H$14)*(1-$H$15),0)</f>
        <v>103392</v>
      </c>
      <c r="AA26" s="402">
        <f>ROUND(AA86*Содержание!$H$8*(1+$H$13)*(1-$H$14)*(1-$H$15),0)</f>
        <v>107496</v>
      </c>
      <c r="AB26" s="402">
        <f>ROUND(AB86*Содержание!$H$8*(1+$H$13)*(1-$H$14)*(1-$H$15),0)</f>
        <v>110520</v>
      </c>
      <c r="AC26" s="402">
        <f>ROUND(AC86*Содержание!$H$8*(1+$H$13)*(1-$H$14)*(1-$H$15),0)</f>
        <v>111960</v>
      </c>
      <c r="AD26" s="402">
        <f>ROUND(AD86*Содержание!$H$8*(1+$H$13)*(1-$H$14)*(1-$H$15),0)</f>
        <v>113688</v>
      </c>
      <c r="AE26" s="402">
        <f>ROUND(AE86*Содержание!$H$8*(1+$H$13)*(1-$H$14)*(1-$H$15),0)</f>
        <v>120384</v>
      </c>
      <c r="AF26" s="402">
        <f>ROUND(AF86*Содержание!$H$8*(1+$H$13)*(1-$H$14)*(1-$H$15),0)</f>
        <v>122328</v>
      </c>
      <c r="AG26" s="402">
        <f>ROUND(AG86*Содержание!$H$8*(1+$H$13)*(1-$H$14)*(1-$H$15),0)</f>
        <v>124272</v>
      </c>
      <c r="AH26" s="402">
        <f>ROUND(AH86*Содержание!$H$8*(1+$H$13)*(1-$H$14)*(1-$H$15),0)</f>
        <v>124848</v>
      </c>
      <c r="AI26" s="402">
        <f>ROUND(AI86*Содержание!$H$8*(1+$H$13)*(1-$H$14)*(1-$H$15),0)</f>
        <v>127584</v>
      </c>
      <c r="AJ26" s="402">
        <f>ROUND(AJ86*Содержание!$H$8*(1+$H$13)*(1-$H$14)*(1-$H$15),0)</f>
        <v>132120</v>
      </c>
      <c r="AK26" s="402">
        <f>ROUND(AK86*Содержание!$H$8*(1+$H$13)*(1-$H$14)*(1-$H$15),0)</f>
        <v>136368</v>
      </c>
      <c r="AL26" s="402">
        <f>ROUND(AL86*Содержание!$H$8*(1+$H$13)*(1-$H$14)*(1-$H$15),0)</f>
        <v>141336</v>
      </c>
      <c r="AM26" s="402">
        <f>ROUND(AM86*Содержание!$H$8*(1+$H$13)*(1-$H$14)*(1-$H$15),0)</f>
        <v>147816</v>
      </c>
      <c r="AN26" s="402">
        <f>ROUND(AN86*Содержание!$H$8*(1+$H$13)*(1-$H$14)*(1-$H$15),0)</f>
        <v>153000</v>
      </c>
      <c r="AO26" s="402">
        <f>ROUND(AO86*Содержание!$H$8*(1+$H$13)*(1-$H$14)*(1-$H$15),0)</f>
        <v>152136</v>
      </c>
      <c r="AP26" s="402">
        <f>ROUND(AP86*Содержание!$H$8*(1+$H$13)*(1-$H$14)*(1-$H$15),0)</f>
        <v>152928</v>
      </c>
      <c r="AQ26" s="402">
        <f>ROUND(AQ86*Содержание!$H$8*(1+$H$13)*(1-$H$14)*(1-$H$15),0)</f>
        <v>156600</v>
      </c>
      <c r="AR26" s="402">
        <f>ROUND(AR86*Содержание!$H$8*(1+$H$13)*(1-$H$14)*(1-$H$15),0)</f>
        <v>158616</v>
      </c>
      <c r="AS26" s="1"/>
      <c r="AT26" s="1"/>
      <c r="AU26" s="1"/>
      <c r="AV26" s="1"/>
      <c r="AW26" s="1"/>
      <c r="AX26" s="1"/>
      <c r="AY26" s="1"/>
      <c r="AZ26" s="1"/>
    </row>
    <row r="27" spans="1:52" ht="15" customHeight="1" x14ac:dyDescent="0.25">
      <c r="A27" s="53">
        <v>2875</v>
      </c>
      <c r="B27" s="396">
        <f>ROUND(B87*Содержание!$H$8*(1+$H$13)*(1-$H$14)*(1-$H$15),0)</f>
        <v>53208</v>
      </c>
      <c r="C27" s="396">
        <f>ROUND(C87*Содержание!$H$8*(1+$H$13)*(1-$H$14)*(1-$H$15),0)</f>
        <v>55152</v>
      </c>
      <c r="D27" s="396">
        <f>ROUND(D87*Содержание!$H$8*(1+$H$13)*(1-$H$14)*(1-$H$15),0)</f>
        <v>57168</v>
      </c>
      <c r="E27" s="402">
        <f>ROUND(E87*Содержание!$H$8*(1+$H$13)*(1-$H$14)*(1-$H$15),0)</f>
        <v>59328</v>
      </c>
      <c r="F27" s="402">
        <f>ROUND(F87*Содержание!$H$8*(1+$H$13)*(1-$H$14)*(1-$H$15),0)</f>
        <v>60408</v>
      </c>
      <c r="G27" s="402">
        <f>ROUND(G87*Содержание!$H$8*(1+$H$13)*(1-$H$14)*(1-$H$15),0)</f>
        <v>65304</v>
      </c>
      <c r="H27" s="402">
        <f>ROUND(H87*Содержание!$H$8*(1+$H$13)*(1-$H$14)*(1-$H$15),0)</f>
        <v>69192</v>
      </c>
      <c r="I27" s="402">
        <f>ROUND(I87*Содержание!$H$8*(1+$H$13)*(1-$H$14)*(1-$H$15),0)</f>
        <v>71568</v>
      </c>
      <c r="J27" s="402">
        <f>ROUND(J87*Содержание!$H$8*(1+$H$13)*(1-$H$14)*(1-$H$15),0)</f>
        <v>73512</v>
      </c>
      <c r="K27" s="402">
        <f>ROUND(K87*Содержание!$H$8*(1+$H$13)*(1-$H$14)*(1-$H$15),0)</f>
        <v>76320</v>
      </c>
      <c r="L27" s="402">
        <f>ROUND(L87*Содержание!$H$8*(1+$H$13)*(1-$H$14)*(1-$H$15),0)</f>
        <v>80208</v>
      </c>
      <c r="M27" s="402">
        <f>ROUND(M87*Содержание!$H$8*(1+$H$13)*(1-$H$14)*(1-$H$15),0)</f>
        <v>80712</v>
      </c>
      <c r="N27" s="402">
        <f>ROUND(N87*Содержание!$H$8*(1+$H$13)*(1-$H$14)*(1-$H$15),0)</f>
        <v>83160</v>
      </c>
      <c r="O27" s="402">
        <f>ROUND(O87*Содержание!$H$8*(1+$H$13)*(1-$H$14)*(1-$H$15),0)</f>
        <v>86904</v>
      </c>
      <c r="P27" s="402">
        <f>ROUND(P87*Содержание!$H$8*(1+$H$13)*(1-$H$14)*(1-$H$15),0)</f>
        <v>91008</v>
      </c>
      <c r="Q27" s="402">
        <f>ROUND(Q87*Содержание!$H$8*(1+$H$13)*(1-$H$14)*(1-$H$15),0)</f>
        <v>92160</v>
      </c>
      <c r="R27" s="402">
        <f>ROUND(R87*Содержание!$H$8*(1+$H$13)*(1-$H$14)*(1-$H$15),0)</f>
        <v>94392</v>
      </c>
      <c r="S27" s="402">
        <f>ROUND(S87*Содержание!$H$8*(1+$H$13)*(1-$H$14)*(1-$H$15),0)</f>
        <v>96408</v>
      </c>
      <c r="T27" s="402">
        <f>ROUND(T87*Содержание!$H$8*(1+$H$13)*(1-$H$14)*(1-$H$15),0)</f>
        <v>100512</v>
      </c>
      <c r="U27" s="402">
        <f>ROUND(U87*Содержание!$H$8*(1+$H$13)*(1-$H$14)*(1-$H$15),0)</f>
        <v>100800</v>
      </c>
      <c r="V27" s="402">
        <f>ROUND(V87*Содержание!$H$8*(1+$H$13)*(1-$H$14)*(1-$H$15),0)</f>
        <v>99936</v>
      </c>
      <c r="W27" s="402">
        <f>ROUND(W87*Содержание!$H$8*(1+$H$13)*(1-$H$14)*(1-$H$15),0)</f>
        <v>104040</v>
      </c>
      <c r="X27" s="402">
        <f>ROUND(X87*Содержание!$H$8*(1+$H$13)*(1-$H$14)*(1-$H$15),0)</f>
        <v>108288</v>
      </c>
      <c r="Y27" s="402">
        <f>ROUND(Y87*Содержание!$H$8*(1+$H$13)*(1-$H$14)*(1-$H$15),0)</f>
        <v>110520</v>
      </c>
      <c r="Z27" s="402">
        <f>ROUND(Z87*Содержание!$H$8*(1+$H$13)*(1-$H$14)*(1-$H$15),0)</f>
        <v>113256</v>
      </c>
      <c r="AA27" s="402">
        <f>ROUND(AA87*Содержание!$H$8*(1+$H$13)*(1-$H$14)*(1-$H$15),0)</f>
        <v>115200</v>
      </c>
      <c r="AB27" s="402">
        <f>ROUND(AB87*Содержание!$H$8*(1+$H$13)*(1-$H$14)*(1-$H$15),0)</f>
        <v>118440</v>
      </c>
      <c r="AC27" s="402">
        <f>ROUND(AC87*Содержание!$H$8*(1+$H$13)*(1-$H$14)*(1-$H$15),0)</f>
        <v>123840</v>
      </c>
      <c r="AD27" s="402">
        <f>ROUND(AD87*Содержание!$H$8*(1+$H$13)*(1-$H$14)*(1-$H$15),0)</f>
        <v>125712</v>
      </c>
      <c r="AE27" s="402">
        <f>ROUND(AE87*Содержание!$H$8*(1+$H$13)*(1-$H$14)*(1-$H$15),0)</f>
        <v>127728</v>
      </c>
      <c r="AF27" s="402">
        <f>ROUND(AF87*Содержание!$H$8*(1+$H$13)*(1-$H$14)*(1-$H$15),0)</f>
        <v>132480</v>
      </c>
      <c r="AG27" s="402">
        <f>ROUND(AG87*Содержание!$H$8*(1+$H$13)*(1-$H$14)*(1-$H$15),0)</f>
        <v>134712</v>
      </c>
      <c r="AH27" s="402">
        <f>ROUND(AH87*Содержание!$H$8*(1+$H$13)*(1-$H$14)*(1-$H$15),0)</f>
        <v>135360</v>
      </c>
      <c r="AI27" s="402">
        <f>ROUND(AI87*Содержание!$H$8*(1+$H$13)*(1-$H$14)*(1-$H$15),0)</f>
        <v>136728</v>
      </c>
      <c r="AJ27" s="402">
        <f>ROUND(AJ87*Содержание!$H$8*(1+$H$13)*(1-$H$14)*(1-$H$15),0)</f>
        <v>142920</v>
      </c>
      <c r="AK27" s="402">
        <f>ROUND(AK87*Содержание!$H$8*(1+$H$13)*(1-$H$14)*(1-$H$15),0)</f>
        <v>148392</v>
      </c>
      <c r="AL27" s="402">
        <f>ROUND(AL87*Содержание!$H$8*(1+$H$13)*(1-$H$14)*(1-$H$15),0)</f>
        <v>152784</v>
      </c>
      <c r="AM27" s="402">
        <f>ROUND(AM87*Содержание!$H$8*(1+$H$13)*(1-$H$14)*(1-$H$15),0)</f>
        <v>158040</v>
      </c>
      <c r="AN27" s="402">
        <f>ROUND(AN87*Содержание!$H$8*(1+$H$13)*(1-$H$14)*(1-$H$15),0)</f>
        <v>160272</v>
      </c>
      <c r="AO27" s="402">
        <f>ROUND(AO87*Содержание!$H$8*(1+$H$13)*(1-$H$14)*(1-$H$15),0)</f>
        <v>162648</v>
      </c>
      <c r="AP27" s="402">
        <f>ROUND(AP87*Содержание!$H$8*(1+$H$13)*(1-$H$14)*(1-$H$15),0)</f>
        <v>163584</v>
      </c>
      <c r="AQ27" s="402">
        <f>ROUND(AQ87*Содержание!$H$8*(1+$H$13)*(1-$H$14)*(1-$H$15),0)</f>
        <v>165672</v>
      </c>
      <c r="AR27" s="402">
        <f>ROUND(AR87*Содержание!$H$8*(1+$H$13)*(1-$H$14)*(1-$H$15),0)</f>
        <v>167976</v>
      </c>
      <c r="AS27" s="1"/>
      <c r="AT27" s="1"/>
      <c r="AU27" s="1"/>
      <c r="AV27" s="1"/>
      <c r="AW27" s="1"/>
      <c r="AX27" s="1"/>
      <c r="AY27" s="1"/>
      <c r="AZ27" s="1"/>
    </row>
    <row r="28" spans="1:52" ht="15" customHeight="1" x14ac:dyDescent="0.25">
      <c r="A28" s="53">
        <v>3000</v>
      </c>
      <c r="B28" s="396">
        <f>ROUND(B88*Содержание!$H$8*(1+$H$13)*(1-$H$14)*(1-$H$15),0)</f>
        <v>54576</v>
      </c>
      <c r="C28" s="396">
        <f>ROUND(C88*Содержание!$H$8*(1+$H$13)*(1-$H$14)*(1-$H$15),0)</f>
        <v>56520</v>
      </c>
      <c r="D28" s="396">
        <f>ROUND(D88*Содержание!$H$8*(1+$H$13)*(1-$H$14)*(1-$H$15),0)</f>
        <v>58536</v>
      </c>
      <c r="E28" s="402">
        <f>ROUND(E88*Содержание!$H$8*(1+$H$13)*(1-$H$14)*(1-$H$15),0)</f>
        <v>60696</v>
      </c>
      <c r="F28" s="402">
        <f>ROUND(F88*Содержание!$H$8*(1+$H$13)*(1-$H$14)*(1-$H$15),0)</f>
        <v>62136</v>
      </c>
      <c r="G28" s="402">
        <f>ROUND(G88*Содержание!$H$8*(1+$H$13)*(1-$H$14)*(1-$H$15),0)</f>
        <v>67824</v>
      </c>
      <c r="H28" s="402">
        <f>ROUND(H88*Содержание!$H$8*(1+$H$13)*(1-$H$14)*(1-$H$15),0)</f>
        <v>70920</v>
      </c>
      <c r="I28" s="402">
        <f>ROUND(I88*Содержание!$H$8*(1+$H$13)*(1-$H$14)*(1-$H$15),0)</f>
        <v>74088</v>
      </c>
      <c r="J28" s="402">
        <f>ROUND(J88*Содержание!$H$8*(1+$H$13)*(1-$H$14)*(1-$H$15),0)</f>
        <v>75384</v>
      </c>
      <c r="K28" s="402">
        <f>ROUND(K88*Содержание!$H$8*(1+$H$13)*(1-$H$14)*(1-$H$15),0)</f>
        <v>78624</v>
      </c>
      <c r="L28" s="402">
        <f>ROUND(L88*Содержание!$H$8*(1+$H$13)*(1-$H$14)*(1-$H$15),0)</f>
        <v>82440</v>
      </c>
      <c r="M28" s="402">
        <f>ROUND(M88*Содержание!$H$8*(1+$H$13)*(1-$H$14)*(1-$H$15),0)</f>
        <v>84456</v>
      </c>
      <c r="N28" s="402">
        <f>ROUND(N88*Содержание!$H$8*(1+$H$13)*(1-$H$14)*(1-$H$15),0)</f>
        <v>86760</v>
      </c>
      <c r="O28" s="402">
        <f>ROUND(O88*Содержание!$H$8*(1+$H$13)*(1-$H$14)*(1-$H$15),0)</f>
        <v>91296</v>
      </c>
      <c r="P28" s="402">
        <f>ROUND(P88*Содержание!$H$8*(1+$H$13)*(1-$H$14)*(1-$H$15),0)</f>
        <v>93240</v>
      </c>
      <c r="Q28" s="402">
        <f>ROUND(Q88*Содержание!$H$8*(1+$H$13)*(1-$H$14)*(1-$H$15),0)</f>
        <v>94680</v>
      </c>
      <c r="R28" s="402">
        <f>ROUND(R88*Содержание!$H$8*(1+$H$13)*(1-$H$14)*(1-$H$15),0)</f>
        <v>97200</v>
      </c>
      <c r="S28" s="402">
        <f>ROUND(S88*Содержание!$H$8*(1+$H$13)*(1-$H$14)*(1-$H$15),0)</f>
        <v>99648</v>
      </c>
      <c r="T28" s="402">
        <f>ROUND(T88*Содержание!$H$8*(1+$H$13)*(1-$H$14)*(1-$H$15),0)</f>
        <v>103320</v>
      </c>
      <c r="U28" s="402">
        <f>ROUND(U88*Содержание!$H$8*(1+$H$13)*(1-$H$14)*(1-$H$15),0)</f>
        <v>103608</v>
      </c>
      <c r="V28" s="402">
        <f>ROUND(V88*Содержание!$H$8*(1+$H$13)*(1-$H$14)*(1-$H$15),0)</f>
        <v>104688</v>
      </c>
      <c r="W28" s="402">
        <f>ROUND(W88*Содержание!$H$8*(1+$H$13)*(1-$H$14)*(1-$H$15),0)</f>
        <v>109296</v>
      </c>
      <c r="X28" s="402">
        <f>ROUND(X88*Содержание!$H$8*(1+$H$13)*(1-$H$14)*(1-$H$15),0)</f>
        <v>111312</v>
      </c>
      <c r="Y28" s="402">
        <f>ROUND(Y88*Содержание!$H$8*(1+$H$13)*(1-$H$14)*(1-$H$15),0)</f>
        <v>113400</v>
      </c>
      <c r="Z28" s="402">
        <f>ROUND(Z88*Содержание!$H$8*(1+$H$13)*(1-$H$14)*(1-$H$15),0)</f>
        <v>115416</v>
      </c>
      <c r="AA28" s="402">
        <f>ROUND(AA88*Содержание!$H$8*(1+$H$13)*(1-$H$14)*(1-$H$15),0)</f>
        <v>119880</v>
      </c>
      <c r="AB28" s="402">
        <f>ROUND(AB88*Содержание!$H$8*(1+$H$13)*(1-$H$14)*(1-$H$15),0)</f>
        <v>122112</v>
      </c>
      <c r="AC28" s="402">
        <f>ROUND(AC88*Содержание!$H$8*(1+$H$13)*(1-$H$14)*(1-$H$15),0)</f>
        <v>127728</v>
      </c>
      <c r="AD28" s="402">
        <f>ROUND(AD88*Содержание!$H$8*(1+$H$13)*(1-$H$14)*(1-$H$15),0)</f>
        <v>129240</v>
      </c>
      <c r="AE28" s="402">
        <f>ROUND(AE88*Содержание!$H$8*(1+$H$13)*(1-$H$14)*(1-$H$15),0)</f>
        <v>134280</v>
      </c>
      <c r="AF28" s="402">
        <f>ROUND(AF88*Содержание!$H$8*(1+$H$13)*(1-$H$14)*(1-$H$15),0)</f>
        <v>136656</v>
      </c>
      <c r="AG28" s="402">
        <f>ROUND(AG88*Содержание!$H$8*(1+$H$13)*(1-$H$14)*(1-$H$15),0)</f>
        <v>138528</v>
      </c>
      <c r="AH28" s="402">
        <f>ROUND(AH88*Содержание!$H$8*(1+$H$13)*(1-$H$14)*(1-$H$15),0)</f>
        <v>140760</v>
      </c>
      <c r="AI28" s="402">
        <f>ROUND(AI88*Содержание!$H$8*(1+$H$13)*(1-$H$14)*(1-$H$15),0)</f>
        <v>142560</v>
      </c>
      <c r="AJ28" s="402">
        <f>ROUND(AJ88*Содержание!$H$8*(1+$H$13)*(1-$H$14)*(1-$H$15),0)</f>
        <v>147672</v>
      </c>
      <c r="AK28" s="402">
        <f>ROUND(AK88*Содержание!$H$8*(1+$H$13)*(1-$H$14)*(1-$H$15),0)</f>
        <v>152784</v>
      </c>
      <c r="AL28" s="402">
        <f>ROUND(AL88*Содержание!$H$8*(1+$H$13)*(1-$H$14)*(1-$H$15),0)</f>
        <v>156960</v>
      </c>
      <c r="AM28" s="402">
        <f>ROUND(AM88*Содержание!$H$8*(1+$H$13)*(1-$H$14)*(1-$H$15),0)</f>
        <v>163152</v>
      </c>
      <c r="AN28" s="402">
        <f>ROUND(AN88*Содержание!$H$8*(1+$H$13)*(1-$H$14)*(1-$H$15),0)</f>
        <v>165528</v>
      </c>
      <c r="AO28" s="402">
        <f>ROUND(AO88*Содержание!$H$8*(1+$H$13)*(1-$H$14)*(1-$H$15),0)</f>
        <v>167832</v>
      </c>
      <c r="AP28" s="402">
        <f>ROUND(AP88*Содержание!$H$8*(1+$H$13)*(1-$H$14)*(1-$H$15),0)</f>
        <v>171072</v>
      </c>
      <c r="AQ28" s="402">
        <f>ROUND(AQ88*Содержание!$H$8*(1+$H$13)*(1-$H$14)*(1-$H$15),0)</f>
        <v>171144</v>
      </c>
      <c r="AR28" s="402">
        <f>ROUND(AR88*Содержание!$H$8*(1+$H$13)*(1-$H$14)*(1-$H$15),0)</f>
        <v>173520</v>
      </c>
      <c r="AS28" s="1"/>
      <c r="AT28" s="1"/>
      <c r="AU28" s="1"/>
      <c r="AV28" s="1"/>
      <c r="AW28" s="1"/>
      <c r="AX28" s="1"/>
      <c r="AY28" s="1"/>
      <c r="AZ28" s="1"/>
    </row>
    <row r="29" spans="1:52" x14ac:dyDescent="0.25">
      <c r="A29" s="53">
        <v>3125</v>
      </c>
      <c r="B29" s="396">
        <f>ROUND(B89*Содержание!$H$8*(1+$H$13)*(1-$H$14)*(1-$H$15),0)</f>
        <v>57024</v>
      </c>
      <c r="C29" s="396">
        <f>ROUND(C89*Содержание!$H$8*(1+$H$13)*(1-$H$14)*(1-$H$15),0)</f>
        <v>59328</v>
      </c>
      <c r="D29" s="396">
        <f>ROUND(D89*Содержание!$H$8*(1+$H$13)*(1-$H$14)*(1-$H$15),0)</f>
        <v>60912</v>
      </c>
      <c r="E29" s="402">
        <f>ROUND(E89*Содержание!$H$8*(1+$H$13)*(1-$H$14)*(1-$H$15),0)</f>
        <v>61344</v>
      </c>
      <c r="F29" s="402">
        <f>ROUND(F89*Содержание!$H$8*(1+$H$13)*(1-$H$14)*(1-$H$15),0)</f>
        <v>62496</v>
      </c>
      <c r="G29" s="402">
        <f>ROUND(G89*Содержание!$H$8*(1+$H$13)*(1-$H$14)*(1-$H$15),0)</f>
        <v>69624</v>
      </c>
      <c r="H29" s="402">
        <f>ROUND(H89*Содержание!$H$8*(1+$H$13)*(1-$H$14)*(1-$H$15),0)</f>
        <v>75096</v>
      </c>
      <c r="I29" s="402">
        <f>ROUND(I89*Содержание!$H$8*(1+$H$13)*(1-$H$14)*(1-$H$15),0)</f>
        <v>75672</v>
      </c>
      <c r="J29" s="402">
        <f>ROUND(J89*Содержание!$H$8*(1+$H$13)*(1-$H$14)*(1-$H$15),0)</f>
        <v>77040</v>
      </c>
      <c r="K29" s="402">
        <f>ROUND(K89*Содержание!$H$8*(1+$H$13)*(1-$H$14)*(1-$H$15),0)</f>
        <v>81216</v>
      </c>
      <c r="L29" s="402">
        <f>ROUND(L89*Содержание!$H$8*(1+$H$13)*(1-$H$14)*(1-$H$15),0)</f>
        <v>85248</v>
      </c>
      <c r="M29" s="402">
        <f>ROUND(M89*Содержание!$H$8*(1+$H$13)*(1-$H$14)*(1-$H$15),0)</f>
        <v>86760</v>
      </c>
      <c r="N29" s="402">
        <f>ROUND(N89*Содержание!$H$8*(1+$H$13)*(1-$H$14)*(1-$H$15),0)</f>
        <v>87696</v>
      </c>
      <c r="O29" s="402">
        <f>ROUND(O89*Содержание!$H$8*(1+$H$13)*(1-$H$14)*(1-$H$15),0)</f>
        <v>93672</v>
      </c>
      <c r="P29" s="402">
        <f>ROUND(P89*Содержание!$H$8*(1+$H$13)*(1-$H$14)*(1-$H$15),0)</f>
        <v>96120</v>
      </c>
      <c r="Q29" s="402">
        <f>ROUND(Q89*Содержание!$H$8*(1+$H$13)*(1-$H$14)*(1-$H$15),0)</f>
        <v>97272</v>
      </c>
      <c r="R29" s="402">
        <f>ROUND(R89*Содержание!$H$8*(1+$H$13)*(1-$H$14)*(1-$H$15),0)</f>
        <v>97776</v>
      </c>
      <c r="S29" s="402">
        <f>ROUND(S89*Содержание!$H$8*(1+$H$13)*(1-$H$14)*(1-$H$15),0)</f>
        <v>102024</v>
      </c>
      <c r="T29" s="402">
        <f>ROUND(T89*Содержание!$H$8*(1+$H$13)*(1-$H$14)*(1-$H$15),0)</f>
        <v>106344</v>
      </c>
      <c r="U29" s="402">
        <f>ROUND(U89*Содержание!$H$8*(1+$H$13)*(1-$H$14)*(1-$H$15),0)</f>
        <v>106488</v>
      </c>
      <c r="V29" s="402">
        <f>ROUND(V89*Содержание!$H$8*(1+$H$13)*(1-$H$14)*(1-$H$15),0)</f>
        <v>107784</v>
      </c>
      <c r="W29" s="402">
        <f>ROUND(W89*Содержание!$H$8*(1+$H$13)*(1-$H$14)*(1-$H$15),0)</f>
        <v>112392</v>
      </c>
      <c r="X29" s="402">
        <f>ROUND(X89*Содержание!$H$8*(1+$H$13)*(1-$H$14)*(1-$H$15),0)</f>
        <v>114336</v>
      </c>
      <c r="Y29" s="402">
        <f>ROUND(Y89*Содержание!$H$8*(1+$H$13)*(1-$H$14)*(1-$H$15),0)</f>
        <v>116640</v>
      </c>
      <c r="Z29" s="402">
        <f>ROUND(Z89*Содержание!$H$8*(1+$H$13)*(1-$H$14)*(1-$H$15),0)</f>
        <v>117360</v>
      </c>
      <c r="AA29" s="402">
        <f>ROUND(AA89*Содержание!$H$8*(1+$H$13)*(1-$H$14)*(1-$H$15),0)</f>
        <v>123480</v>
      </c>
      <c r="AB29" s="402">
        <f>ROUND(AB89*Содержание!$H$8*(1+$H$13)*(1-$H$14)*(1-$H$15),0)</f>
        <v>125496</v>
      </c>
      <c r="AC29" s="402">
        <f>ROUND(AC89*Содержание!$H$8*(1+$H$13)*(1-$H$14)*(1-$H$15),0)</f>
        <v>128520</v>
      </c>
      <c r="AD29" s="402">
        <f>ROUND(AD89*Содержание!$H$8*(1+$H$13)*(1-$H$14)*(1-$H$15),0)</f>
        <v>130248</v>
      </c>
      <c r="AE29" s="402">
        <f>ROUND(AE89*Содержание!$H$8*(1+$H$13)*(1-$H$14)*(1-$H$15),0)</f>
        <v>137808</v>
      </c>
      <c r="AF29" s="402">
        <f>ROUND(AF89*Содержание!$H$8*(1+$H$13)*(1-$H$14)*(1-$H$15),0)</f>
        <v>139968</v>
      </c>
      <c r="AG29" s="402">
        <f>ROUND(AG89*Содержание!$H$8*(1+$H$13)*(1-$H$14)*(1-$H$15),0)</f>
        <v>142128</v>
      </c>
      <c r="AH29" s="402">
        <f>ROUND(AH89*Содержание!$H$8*(1+$H$13)*(1-$H$14)*(1-$H$15),0)</f>
        <v>141552</v>
      </c>
      <c r="AI29" s="402">
        <f>ROUND(AI89*Содержание!$H$8*(1+$H$13)*(1-$H$14)*(1-$H$15),0)</f>
        <v>145800</v>
      </c>
      <c r="AJ29" s="402">
        <f>ROUND(AJ89*Содержание!$H$8*(1+$H$13)*(1-$H$14)*(1-$H$15),0)</f>
        <v>152928</v>
      </c>
      <c r="AK29" s="402">
        <f>ROUND(AK89*Содержание!$H$8*(1+$H$13)*(1-$H$14)*(1-$H$15),0)</f>
        <v>155088</v>
      </c>
      <c r="AL29" s="402">
        <f>ROUND(AL89*Содержание!$H$8*(1+$H$13)*(1-$H$14)*(1-$H$15),0)</f>
        <v>158112</v>
      </c>
      <c r="AM29" s="402">
        <f>ROUND(AM89*Содержание!$H$8*(1+$H$13)*(1-$H$14)*(1-$H$15),0)</f>
        <v>168840</v>
      </c>
      <c r="AN29" s="402">
        <f>ROUND(AN89*Содержание!$H$8*(1+$H$13)*(1-$H$14)*(1-$H$15),0)</f>
        <v>172584</v>
      </c>
      <c r="AO29" s="402">
        <f>ROUND(AO89*Содержание!$H$8*(1+$H$13)*(1-$H$14)*(1-$H$15),0)</f>
        <v>174096</v>
      </c>
      <c r="AP29" s="402">
        <f>ROUND(AP89*Содержание!$H$8*(1+$H$13)*(1-$H$14)*(1-$H$15),0)</f>
        <v>172512</v>
      </c>
      <c r="AQ29" s="402">
        <f>ROUND(AQ89*Содержание!$H$8*(1+$H$13)*(1-$H$14)*(1-$H$15),0)</f>
        <v>178488</v>
      </c>
      <c r="AR29" s="402">
        <f>ROUND(AR89*Содержание!$H$8*(1+$H$13)*(1-$H$14)*(1-$H$15),0)</f>
        <v>180504</v>
      </c>
      <c r="AS29" s="1"/>
      <c r="AT29" s="1"/>
      <c r="AU29" s="1"/>
      <c r="AV29" s="1"/>
      <c r="AW29" s="1"/>
      <c r="AX29" s="1"/>
      <c r="AY29" s="1"/>
      <c r="AZ29" s="1"/>
    </row>
    <row r="30" spans="1:52" x14ac:dyDescent="0.25">
      <c r="A30" s="53">
        <v>3250</v>
      </c>
      <c r="B30" s="396">
        <f>ROUND(B90*Содержание!$H$8*(1+$H$13)*(1-$H$14)*(1-$H$15),0)</f>
        <v>58104</v>
      </c>
      <c r="C30" s="396">
        <f>ROUND(C90*Содержание!$H$8*(1+$H$13)*(1-$H$14)*(1-$H$15),0)</f>
        <v>60480</v>
      </c>
      <c r="D30" s="396">
        <f>ROUND(D90*Содержание!$H$8*(1+$H$13)*(1-$H$14)*(1-$H$15),0)</f>
        <v>62136</v>
      </c>
      <c r="E30" s="402">
        <f>ROUND(E90*Содержание!$H$8*(1+$H$13)*(1-$H$14)*(1-$H$15),0)</f>
        <v>62640</v>
      </c>
      <c r="F30" s="402">
        <f>ROUND(F90*Содержание!$H$8*(1+$H$13)*(1-$H$14)*(1-$H$15),0)</f>
        <v>64224</v>
      </c>
      <c r="G30" s="402">
        <f>ROUND(G90*Содержание!$H$8*(1+$H$13)*(1-$H$14)*(1-$H$15),0)</f>
        <v>71064</v>
      </c>
      <c r="H30" s="402">
        <f>ROUND(H90*Содержание!$H$8*(1+$H$13)*(1-$H$14)*(1-$H$15),0)</f>
        <v>76752</v>
      </c>
      <c r="I30" s="402">
        <f>ROUND(I90*Содержание!$H$8*(1+$H$13)*(1-$H$14)*(1-$H$15),0)</f>
        <v>77688</v>
      </c>
      <c r="J30" s="402">
        <f>ROUND(J90*Содержание!$H$8*(1+$H$13)*(1-$H$14)*(1-$H$15),0)</f>
        <v>77760</v>
      </c>
      <c r="K30" s="402">
        <f>ROUND(K90*Содержание!$H$8*(1+$H$13)*(1-$H$14)*(1-$H$15),0)</f>
        <v>82656</v>
      </c>
      <c r="L30" s="402">
        <f>ROUND(L90*Содержание!$H$8*(1+$H$13)*(1-$H$14)*(1-$H$15),0)</f>
        <v>86904</v>
      </c>
      <c r="M30" s="402">
        <f>ROUND(M90*Содержание!$H$8*(1+$H$13)*(1-$H$14)*(1-$H$15),0)</f>
        <v>87840</v>
      </c>
      <c r="N30" s="402">
        <f>ROUND(N90*Содержание!$H$8*(1+$H$13)*(1-$H$14)*(1-$H$15),0)</f>
        <v>89280</v>
      </c>
      <c r="O30" s="402">
        <f>ROUND(O90*Содержание!$H$8*(1+$H$13)*(1-$H$14)*(1-$H$15),0)</f>
        <v>95256</v>
      </c>
      <c r="P30" s="402">
        <f>ROUND(P90*Содержание!$H$8*(1+$H$13)*(1-$H$14)*(1-$H$15),0)</f>
        <v>98352</v>
      </c>
      <c r="Q30" s="402">
        <f>ROUND(Q90*Содержание!$H$8*(1+$H$13)*(1-$H$14)*(1-$H$15),0)</f>
        <v>98928</v>
      </c>
      <c r="R30" s="402">
        <f>ROUND(R90*Содержание!$H$8*(1+$H$13)*(1-$H$14)*(1-$H$15),0)</f>
        <v>99360</v>
      </c>
      <c r="S30" s="402">
        <f>ROUND(S90*Содержание!$H$8*(1+$H$13)*(1-$H$14)*(1-$H$15),0)</f>
        <v>104760</v>
      </c>
      <c r="T30" s="402">
        <f>ROUND(T90*Содержание!$H$8*(1+$H$13)*(1-$H$14)*(1-$H$15),0)</f>
        <v>109440</v>
      </c>
      <c r="U30" s="402">
        <f>ROUND(U90*Содержание!$H$8*(1+$H$13)*(1-$H$14)*(1-$H$15),0)</f>
        <v>108432</v>
      </c>
      <c r="V30" s="402">
        <f>ROUND(V90*Содержание!$H$8*(1+$H$13)*(1-$H$14)*(1-$H$15),0)</f>
        <v>109800</v>
      </c>
      <c r="W30" s="402">
        <f>ROUND(W90*Содержание!$H$8*(1+$H$13)*(1-$H$14)*(1-$H$15),0)</f>
        <v>115128</v>
      </c>
      <c r="X30" s="402">
        <f>ROUND(X90*Содержание!$H$8*(1+$H$13)*(1-$H$14)*(1-$H$15),0)</f>
        <v>117576</v>
      </c>
      <c r="Y30" s="402">
        <f>ROUND(Y90*Содержание!$H$8*(1+$H$13)*(1-$H$14)*(1-$H$15),0)</f>
        <v>117576</v>
      </c>
      <c r="Z30" s="402">
        <f>ROUND(Z90*Содержание!$H$8*(1+$H$13)*(1-$H$14)*(1-$H$15),0)</f>
        <v>119376</v>
      </c>
      <c r="AA30" s="402">
        <f>ROUND(AA90*Содержание!$H$8*(1+$H$13)*(1-$H$14)*(1-$H$15),0)</f>
        <v>125568</v>
      </c>
      <c r="AB30" s="402">
        <f>ROUND(AB90*Содержание!$H$8*(1+$H$13)*(1-$H$14)*(1-$H$15),0)</f>
        <v>127728</v>
      </c>
      <c r="AC30" s="402">
        <f>ROUND(AC90*Содержание!$H$8*(1+$H$13)*(1-$H$14)*(1-$H$15),0)</f>
        <v>130824</v>
      </c>
      <c r="AD30" s="402">
        <f>ROUND(AD90*Содержание!$H$8*(1+$H$13)*(1-$H$14)*(1-$H$15),0)</f>
        <v>132480</v>
      </c>
      <c r="AE30" s="402">
        <f>ROUND(AE90*Содержание!$H$8*(1+$H$13)*(1-$H$14)*(1-$H$15),0)</f>
        <v>141768</v>
      </c>
      <c r="AF30" s="402">
        <f>ROUND(AF90*Содержание!$H$8*(1+$H$13)*(1-$H$14)*(1-$H$15),0)</f>
        <v>141120</v>
      </c>
      <c r="AG30" s="402">
        <f>ROUND(AG90*Содержание!$H$8*(1+$H$13)*(1-$H$14)*(1-$H$15),0)</f>
        <v>143208</v>
      </c>
      <c r="AH30" s="402">
        <f>ROUND(AH90*Содержание!$H$8*(1+$H$13)*(1-$H$14)*(1-$H$15),0)</f>
        <v>145584</v>
      </c>
      <c r="AI30" s="402">
        <f>ROUND(AI90*Содержание!$H$8*(1+$H$13)*(1-$H$14)*(1-$H$15),0)</f>
        <v>147168</v>
      </c>
      <c r="AJ30" s="402">
        <f>ROUND(AJ90*Содержание!$H$8*(1+$H$13)*(1-$H$14)*(1-$H$15),0)</f>
        <v>155376</v>
      </c>
      <c r="AK30" s="402">
        <f>ROUND(AK90*Содержание!$H$8*(1+$H$13)*(1-$H$14)*(1-$H$15),0)</f>
        <v>158616</v>
      </c>
      <c r="AL30" s="402">
        <f>ROUND(AL90*Содержание!$H$8*(1+$H$13)*(1-$H$14)*(1-$H$15),0)</f>
        <v>160272</v>
      </c>
      <c r="AM30" s="402">
        <f>ROUND(AM90*Содержание!$H$8*(1+$H$13)*(1-$H$14)*(1-$H$15),0)</f>
        <v>173448</v>
      </c>
      <c r="AN30" s="402">
        <f>ROUND(AN90*Содержание!$H$8*(1+$H$13)*(1-$H$14)*(1-$H$15),0)</f>
        <v>177624</v>
      </c>
      <c r="AO30" s="402">
        <f>ROUND(AO90*Содержание!$H$8*(1+$H$13)*(1-$H$14)*(1-$H$15),0)</f>
        <v>176616</v>
      </c>
      <c r="AP30" s="402">
        <f>ROUND(AP90*Содержание!$H$8*(1+$H$13)*(1-$H$14)*(1-$H$15),0)</f>
        <v>176904</v>
      </c>
      <c r="AQ30" s="402">
        <f>ROUND(AQ90*Содержание!$H$8*(1+$H$13)*(1-$H$14)*(1-$H$15),0)</f>
        <v>179856</v>
      </c>
      <c r="AR30" s="402">
        <f>ROUND(AR90*Содержание!$H$8*(1+$H$13)*(1-$H$14)*(1-$H$15),0)</f>
        <v>185040</v>
      </c>
      <c r="AS30" s="1"/>
      <c r="AT30" s="1"/>
      <c r="AU30" s="1"/>
      <c r="AV30" s="1"/>
      <c r="AW30" s="1"/>
      <c r="AX30" s="1"/>
      <c r="AY30" s="1"/>
      <c r="AZ30" s="1"/>
    </row>
    <row r="31" spans="1:52" x14ac:dyDescent="0.25">
      <c r="A31" s="53">
        <v>3375</v>
      </c>
      <c r="B31" s="396">
        <f>ROUND(B91*Содержание!$H$8*(1+$H$13)*(1-$H$14)*(1-$H$15),0)</f>
        <v>59904</v>
      </c>
      <c r="C31" s="396">
        <f>ROUND(C91*Содержание!$H$8*(1+$H$13)*(1-$H$14)*(1-$H$15),0)</f>
        <v>62352</v>
      </c>
      <c r="D31" s="396">
        <f>ROUND(D91*Содержание!$H$8*(1+$H$13)*(1-$H$14)*(1-$H$15),0)</f>
        <v>64944</v>
      </c>
      <c r="E31" s="402">
        <f>ROUND(E91*Содержание!$H$8*(1+$H$13)*(1-$H$14)*(1-$H$15),0)</f>
        <v>67680</v>
      </c>
      <c r="F31" s="402">
        <f>ROUND(F91*Содержание!$H$8*(1+$H$13)*(1-$H$14)*(1-$H$15),0)</f>
        <v>69336</v>
      </c>
      <c r="G31" s="402">
        <f>ROUND(G91*Содержание!$H$8*(1+$H$13)*(1-$H$14)*(1-$H$15),0)</f>
        <v>75168</v>
      </c>
      <c r="H31" s="402">
        <f>ROUND(H91*Содержание!$H$8*(1+$H$13)*(1-$H$14)*(1-$H$15),0)</f>
        <v>78840</v>
      </c>
      <c r="I31" s="402">
        <f>ROUND(I91*Содержание!$H$8*(1+$H$13)*(1-$H$14)*(1-$H$15),0)</f>
        <v>81288</v>
      </c>
      <c r="J31" s="402">
        <f>ROUND(J91*Содержание!$H$8*(1+$H$13)*(1-$H$14)*(1-$H$15),0)</f>
        <v>83016</v>
      </c>
      <c r="K31" s="402">
        <f>ROUND(K91*Содержание!$H$8*(1+$H$13)*(1-$H$14)*(1-$H$15),0)</f>
        <v>87120</v>
      </c>
      <c r="L31" s="402">
        <f>ROUND(L91*Содержание!$H$8*(1+$H$13)*(1-$H$14)*(1-$H$15),0)</f>
        <v>91296</v>
      </c>
      <c r="M31" s="402">
        <f>ROUND(M91*Содержание!$H$8*(1+$H$13)*(1-$H$14)*(1-$H$15),0)</f>
        <v>93672</v>
      </c>
      <c r="N31" s="402">
        <f>ROUND(N91*Содержание!$H$8*(1+$H$13)*(1-$H$14)*(1-$H$15),0)</f>
        <v>94896</v>
      </c>
      <c r="O31" s="402">
        <f>ROUND(O91*Содержание!$H$8*(1+$H$13)*(1-$H$14)*(1-$H$15),0)</f>
        <v>99216</v>
      </c>
      <c r="P31" s="402">
        <f>ROUND(P91*Содержание!$H$8*(1+$H$13)*(1-$H$14)*(1-$H$15),0)</f>
        <v>103608</v>
      </c>
      <c r="Q31" s="402">
        <f>ROUND(Q91*Содержание!$H$8*(1+$H$13)*(1-$H$14)*(1-$H$15),0)</f>
        <v>105120</v>
      </c>
      <c r="R31" s="402">
        <f>ROUND(R91*Содержание!$H$8*(1+$H$13)*(1-$H$14)*(1-$H$15),0)</f>
        <v>107640</v>
      </c>
      <c r="S31" s="402">
        <f>ROUND(S91*Содержание!$H$8*(1+$H$13)*(1-$H$14)*(1-$H$15),0)</f>
        <v>110520</v>
      </c>
      <c r="T31" s="402">
        <f>ROUND(T91*Содержание!$H$8*(1+$H$13)*(1-$H$14)*(1-$H$15),0)</f>
        <v>114912</v>
      </c>
      <c r="U31" s="402">
        <f>ROUND(U91*Содержание!$H$8*(1+$H$13)*(1-$H$14)*(1-$H$15),0)</f>
        <v>115128</v>
      </c>
      <c r="V31" s="402">
        <f>ROUND(V91*Содержание!$H$8*(1+$H$13)*(1-$H$14)*(1-$H$15),0)</f>
        <v>114480</v>
      </c>
      <c r="W31" s="402">
        <f>ROUND(W91*Содержание!$H$8*(1+$H$13)*(1-$H$14)*(1-$H$15),0)</f>
        <v>119160</v>
      </c>
      <c r="X31" s="402">
        <f>ROUND(X91*Содержание!$H$8*(1+$H$13)*(1-$H$14)*(1-$H$15),0)</f>
        <v>123840</v>
      </c>
      <c r="Y31" s="402">
        <f>ROUND(Y91*Содержание!$H$8*(1+$H$13)*(1-$H$14)*(1-$H$15),0)</f>
        <v>126216</v>
      </c>
      <c r="Z31" s="402">
        <f>ROUND(Z91*Содержание!$H$8*(1+$H$13)*(1-$H$14)*(1-$H$15),0)</f>
        <v>128448</v>
      </c>
      <c r="AA31" s="402">
        <f>ROUND(AA91*Содержание!$H$8*(1+$H$13)*(1-$H$14)*(1-$H$15),0)</f>
        <v>132192</v>
      </c>
      <c r="AB31" s="402">
        <f>ROUND(AB91*Содержание!$H$8*(1+$H$13)*(1-$H$14)*(1-$H$15),0)</f>
        <v>135864</v>
      </c>
      <c r="AC31" s="402">
        <f>ROUND(AC91*Содержание!$H$8*(1+$H$13)*(1-$H$14)*(1-$H$15),0)</f>
        <v>141984</v>
      </c>
      <c r="AD31" s="402">
        <f>ROUND(AD91*Содержание!$H$8*(1+$H$13)*(1-$H$14)*(1-$H$15),0)</f>
        <v>145296</v>
      </c>
      <c r="AE31" s="402">
        <f>ROUND(AE91*Содержание!$H$8*(1+$H$13)*(1-$H$14)*(1-$H$15),0)</f>
        <v>147816</v>
      </c>
      <c r="AF31" s="402">
        <f>ROUND(AF91*Содержание!$H$8*(1+$H$13)*(1-$H$14)*(1-$H$15),0)</f>
        <v>151776</v>
      </c>
      <c r="AG31" s="402">
        <f>ROUND(AG91*Содержание!$H$8*(1+$H$13)*(1-$H$14)*(1-$H$15),0)</f>
        <v>154008</v>
      </c>
      <c r="AH31" s="402">
        <f>ROUND(AH91*Содержание!$H$8*(1+$H$13)*(1-$H$14)*(1-$H$15),0)</f>
        <v>156600</v>
      </c>
      <c r="AI31" s="402">
        <f>ROUND(AI91*Содержание!$H$8*(1+$H$13)*(1-$H$14)*(1-$H$15),0)</f>
        <v>158040</v>
      </c>
      <c r="AJ31" s="402">
        <f>ROUND(AJ91*Содержание!$H$8*(1+$H$13)*(1-$H$14)*(1-$H$15),0)</f>
        <v>165384</v>
      </c>
      <c r="AK31" s="402">
        <f>ROUND(AK91*Содержание!$H$8*(1+$H$13)*(1-$H$14)*(1-$H$15),0)</f>
        <v>173448</v>
      </c>
      <c r="AL31" s="402">
        <f>ROUND(AL91*Содержание!$H$8*(1+$H$13)*(1-$H$14)*(1-$H$15),0)</f>
        <v>174960</v>
      </c>
      <c r="AM31" s="402">
        <f>ROUND(AM91*Содержание!$H$8*(1+$H$13)*(1-$H$14)*(1-$H$15),0)</f>
        <v>180360</v>
      </c>
      <c r="AN31" s="402">
        <f>ROUND(AN91*Содержание!$H$8*(1+$H$13)*(1-$H$14)*(1-$H$15),0)</f>
        <v>186264</v>
      </c>
      <c r="AO31" s="402">
        <f>ROUND(AO91*Содержание!$H$8*(1+$H$13)*(1-$H$14)*(1-$H$15),0)</f>
        <v>194904</v>
      </c>
      <c r="AP31" s="402">
        <f>ROUND(AP91*Содержание!$H$8*(1+$H$13)*(1-$H$14)*(1-$H$15),0)</f>
        <v>200880</v>
      </c>
      <c r="AQ31" s="402">
        <f>ROUND(AQ91*Содержание!$H$8*(1+$H$13)*(1-$H$14)*(1-$H$15),0)</f>
        <v>201744</v>
      </c>
      <c r="AR31" s="402">
        <f>ROUND(AR91*Содержание!$H$8*(1+$H$13)*(1-$H$14)*(1-$H$15),0)</f>
        <v>205488</v>
      </c>
      <c r="AS31" s="1"/>
      <c r="AT31" s="1"/>
      <c r="AU31" s="1"/>
      <c r="AV31" s="1"/>
      <c r="AW31" s="1"/>
      <c r="AX31" s="1"/>
      <c r="AY31" s="1"/>
      <c r="AZ31" s="1"/>
    </row>
    <row r="32" spans="1:52" x14ac:dyDescent="0.25">
      <c r="A32" s="53">
        <v>3500</v>
      </c>
      <c r="B32" s="396">
        <f>ROUND(B92*Содержание!$H$8*(1+$H$13)*(1-$H$14)*(1-$H$15),0)</f>
        <v>61776</v>
      </c>
      <c r="C32" s="396">
        <f>ROUND(C92*Содержание!$H$8*(1+$H$13)*(1-$H$14)*(1-$H$15),0)</f>
        <v>64008</v>
      </c>
      <c r="D32" s="396">
        <f>ROUND(D92*Содержание!$H$8*(1+$H$13)*(1-$H$14)*(1-$H$15),0)</f>
        <v>66384</v>
      </c>
      <c r="E32" s="402">
        <f>ROUND(E92*Содержание!$H$8*(1+$H$13)*(1-$H$14)*(1-$H$15),0)</f>
        <v>68832</v>
      </c>
      <c r="F32" s="402">
        <f>ROUND(F92*Содержание!$H$8*(1+$H$13)*(1-$H$14)*(1-$H$15),0)</f>
        <v>70200</v>
      </c>
      <c r="G32" s="402">
        <f>ROUND(G92*Содержание!$H$8*(1+$H$13)*(1-$H$14)*(1-$H$15),0)</f>
        <v>76896</v>
      </c>
      <c r="H32" s="402">
        <f>ROUND(H92*Содержание!$H$8*(1+$H$13)*(1-$H$14)*(1-$H$15),0)</f>
        <v>80568</v>
      </c>
      <c r="I32" s="402">
        <f>ROUND(I92*Содержание!$H$8*(1+$H$13)*(1-$H$14)*(1-$H$15),0)</f>
        <v>83016</v>
      </c>
      <c r="J32" s="402">
        <f>ROUND(J92*Содержание!$H$8*(1+$H$13)*(1-$H$14)*(1-$H$15),0)</f>
        <v>85248</v>
      </c>
      <c r="K32" s="402">
        <f>ROUND(K92*Содержание!$H$8*(1+$H$13)*(1-$H$14)*(1-$H$15),0)</f>
        <v>89280</v>
      </c>
      <c r="L32" s="402">
        <f>ROUND(L92*Содержание!$H$8*(1+$H$13)*(1-$H$14)*(1-$H$15),0)</f>
        <v>93240</v>
      </c>
      <c r="M32" s="402">
        <f>ROUND(M92*Содержание!$H$8*(1+$H$13)*(1-$H$14)*(1-$H$15),0)</f>
        <v>96120</v>
      </c>
      <c r="N32" s="402">
        <f>ROUND(N92*Содержание!$H$8*(1+$H$13)*(1-$H$14)*(1-$H$15),0)</f>
        <v>97704</v>
      </c>
      <c r="O32" s="402">
        <f>ROUND(O92*Содержание!$H$8*(1+$H$13)*(1-$H$14)*(1-$H$15),0)</f>
        <v>102528</v>
      </c>
      <c r="P32" s="402">
        <f>ROUND(P92*Содержание!$H$8*(1+$H$13)*(1-$H$14)*(1-$H$15),0)</f>
        <v>106272</v>
      </c>
      <c r="Q32" s="402">
        <f>ROUND(Q92*Содержание!$H$8*(1+$H$13)*(1-$H$14)*(1-$H$15),0)</f>
        <v>107712</v>
      </c>
      <c r="R32" s="402">
        <f>ROUND(R92*Содержание!$H$8*(1+$H$13)*(1-$H$14)*(1-$H$15),0)</f>
        <v>110664</v>
      </c>
      <c r="S32" s="402">
        <f>ROUND(S92*Содержание!$H$8*(1+$H$13)*(1-$H$14)*(1-$H$15),0)</f>
        <v>113184</v>
      </c>
      <c r="T32" s="402">
        <f>ROUND(T92*Содержание!$H$8*(1+$H$13)*(1-$H$14)*(1-$H$15),0)</f>
        <v>117864</v>
      </c>
      <c r="U32" s="402">
        <f>ROUND(U92*Содержание!$H$8*(1+$H$13)*(1-$H$14)*(1-$H$15),0)</f>
        <v>118152</v>
      </c>
      <c r="V32" s="402">
        <f>ROUND(V92*Содержание!$H$8*(1+$H$13)*(1-$H$14)*(1-$H$15),0)</f>
        <v>119736</v>
      </c>
      <c r="W32" s="402">
        <f>ROUND(W92*Содержание!$H$8*(1+$H$13)*(1-$H$14)*(1-$H$15),0)</f>
        <v>124416</v>
      </c>
      <c r="X32" s="402">
        <f>ROUND(X92*Содержание!$H$8*(1+$H$13)*(1-$H$14)*(1-$H$15),0)</f>
        <v>127224</v>
      </c>
      <c r="Y32" s="402">
        <f>ROUND(Y92*Содержание!$H$8*(1+$H$13)*(1-$H$14)*(1-$H$15),0)</f>
        <v>129240</v>
      </c>
      <c r="Z32" s="402">
        <f>ROUND(Z92*Содержание!$H$8*(1+$H$13)*(1-$H$14)*(1-$H$15),0)</f>
        <v>131544</v>
      </c>
      <c r="AA32" s="402">
        <f>ROUND(AA92*Содержание!$H$8*(1+$H$13)*(1-$H$14)*(1-$H$15),0)</f>
        <v>136944</v>
      </c>
      <c r="AB32" s="402">
        <f>ROUND(AB92*Содержание!$H$8*(1+$H$13)*(1-$H$14)*(1-$H$15),0)</f>
        <v>139248</v>
      </c>
      <c r="AC32" s="402">
        <f>ROUND(AC92*Содержание!$H$8*(1+$H$13)*(1-$H$14)*(1-$H$15),0)</f>
        <v>145728</v>
      </c>
      <c r="AD32" s="402">
        <f>ROUND(AD92*Содержание!$H$8*(1+$H$13)*(1-$H$14)*(1-$H$15),0)</f>
        <v>147744</v>
      </c>
      <c r="AE32" s="402">
        <f>ROUND(AE92*Содержание!$H$8*(1+$H$13)*(1-$H$14)*(1-$H$15),0)</f>
        <v>153216</v>
      </c>
      <c r="AF32" s="402">
        <f>ROUND(AF92*Содержание!$H$8*(1+$H$13)*(1-$H$14)*(1-$H$15),0)</f>
        <v>155736</v>
      </c>
      <c r="AG32" s="402">
        <f>ROUND(AG92*Содержание!$H$8*(1+$H$13)*(1-$H$14)*(1-$H$15),0)</f>
        <v>161856</v>
      </c>
      <c r="AH32" s="402">
        <f>ROUND(AH92*Содержание!$H$8*(1+$H$13)*(1-$H$14)*(1-$H$15),0)</f>
        <v>162936</v>
      </c>
      <c r="AI32" s="402">
        <f>ROUND(AI92*Содержание!$H$8*(1+$H$13)*(1-$H$14)*(1-$H$15),0)</f>
        <v>163152</v>
      </c>
      <c r="AJ32" s="402">
        <f>ROUND(AJ92*Содержание!$H$8*(1+$H$13)*(1-$H$14)*(1-$H$15),0)</f>
        <v>168120</v>
      </c>
      <c r="AK32" s="402">
        <f>ROUND(AK92*Содержание!$H$8*(1+$H$13)*(1-$H$14)*(1-$H$15),0)</f>
        <v>172872</v>
      </c>
      <c r="AL32" s="402">
        <f>ROUND(AL92*Содержание!$H$8*(1+$H$13)*(1-$H$14)*(1-$H$15),0)</f>
        <v>177480</v>
      </c>
      <c r="AM32" s="402">
        <f>ROUND(AM92*Содержание!$H$8*(1+$H$13)*(1-$H$14)*(1-$H$15),0)</f>
        <v>185112</v>
      </c>
      <c r="AN32" s="402">
        <f>ROUND(AN92*Содержание!$H$8*(1+$H$13)*(1-$H$14)*(1-$H$15),0)</f>
        <v>193896</v>
      </c>
      <c r="AO32" s="402">
        <f>ROUND(AO92*Содержание!$H$8*(1+$H$13)*(1-$H$14)*(1-$H$15),0)</f>
        <v>204840</v>
      </c>
      <c r="AP32" s="402">
        <f>ROUND(AP92*Содержание!$H$8*(1+$H$13)*(1-$H$14)*(1-$H$15),0)</f>
        <v>210672</v>
      </c>
      <c r="AQ32" s="402">
        <f>ROUND(AQ92*Содержание!$H$8*(1+$H$13)*(1-$H$14)*(1-$H$15),0)</f>
        <v>214560</v>
      </c>
      <c r="AR32" s="402">
        <f>ROUND(AR92*Содержание!$H$8*(1+$H$13)*(1-$H$14)*(1-$H$15),0)</f>
        <v>215280</v>
      </c>
      <c r="AS32" s="1"/>
      <c r="AT32" s="1"/>
      <c r="AU32" s="1"/>
      <c r="AV32" s="1"/>
      <c r="AW32" s="1"/>
      <c r="AX32" s="1"/>
      <c r="AY32" s="1"/>
      <c r="AZ32" s="1"/>
    </row>
    <row r="33" spans="1:52" x14ac:dyDescent="0.25">
      <c r="A33" s="53">
        <v>3625</v>
      </c>
      <c r="B33" s="396">
        <f>ROUND(B93*Содержание!$H$8*(1+$H$13)*(1-$H$14)*(1-$H$15),0)</f>
        <v>65160</v>
      </c>
      <c r="C33" s="396">
        <f>ROUND(C93*Содержание!$H$8*(1+$H$13)*(1-$H$14)*(1-$H$15),0)</f>
        <v>67536</v>
      </c>
      <c r="D33" s="396">
        <f>ROUND(D93*Содержание!$H$8*(1+$H$13)*(1-$H$14)*(1-$H$15),0)</f>
        <v>68544</v>
      </c>
      <c r="E33" s="402">
        <f>ROUND(E93*Содержание!$H$8*(1+$H$13)*(1-$H$14)*(1-$H$15),0)</f>
        <v>70056</v>
      </c>
      <c r="F33" s="402">
        <f>ROUND(F93*Содержание!$H$8*(1+$H$13)*(1-$H$14)*(1-$H$15),0)</f>
        <v>71064</v>
      </c>
      <c r="G33" s="402">
        <f>ROUND(G93*Содержание!$H$8*(1+$H$13)*(1-$H$14)*(1-$H$15),0)</f>
        <v>78912</v>
      </c>
      <c r="H33" s="402">
        <f>ROUND(H93*Содержание!$H$8*(1+$H$13)*(1-$H$14)*(1-$H$15),0)</f>
        <v>82656</v>
      </c>
      <c r="I33" s="402">
        <f>ROUND(I93*Содержание!$H$8*(1+$H$13)*(1-$H$14)*(1-$H$15),0)</f>
        <v>84168</v>
      </c>
      <c r="J33" s="402">
        <f>ROUND(J93*Содержание!$H$8*(1+$H$13)*(1-$H$14)*(1-$H$15),0)</f>
        <v>85464</v>
      </c>
      <c r="K33" s="402">
        <f>ROUND(K93*Содержание!$H$8*(1+$H$13)*(1-$H$14)*(1-$H$15),0)</f>
        <v>91296</v>
      </c>
      <c r="L33" s="402">
        <f>ROUND(L93*Содержание!$H$8*(1+$H$13)*(1-$H$14)*(1-$H$15),0)</f>
        <v>95688</v>
      </c>
      <c r="M33" s="402">
        <f>ROUND(M93*Содержание!$H$8*(1+$H$13)*(1-$H$14)*(1-$H$15),0)</f>
        <v>97416</v>
      </c>
      <c r="N33" s="402">
        <f>ROUND(N93*Содержание!$H$8*(1+$H$13)*(1-$H$14)*(1-$H$15),0)</f>
        <v>98712</v>
      </c>
      <c r="O33" s="402">
        <f>ROUND(O93*Содержание!$H$8*(1+$H$13)*(1-$H$14)*(1-$H$15),0)</f>
        <v>105120</v>
      </c>
      <c r="P33" s="402">
        <f>ROUND(P93*Содержание!$H$8*(1+$H$13)*(1-$H$14)*(1-$H$15),0)</f>
        <v>108648</v>
      </c>
      <c r="Q33" s="402">
        <f>ROUND(Q93*Содержание!$H$8*(1+$H$13)*(1-$H$14)*(1-$H$15),0)</f>
        <v>110520</v>
      </c>
      <c r="R33" s="402">
        <f>ROUND(R93*Содержание!$H$8*(1+$H$13)*(1-$H$14)*(1-$H$15),0)</f>
        <v>110952</v>
      </c>
      <c r="S33" s="402">
        <f>ROUND(S93*Содержание!$H$8*(1+$H$13)*(1-$H$14)*(1-$H$15),0)</f>
        <v>115920</v>
      </c>
      <c r="T33" s="402">
        <f>ROUND(T93*Содержание!$H$8*(1+$H$13)*(1-$H$14)*(1-$H$15),0)</f>
        <v>120744</v>
      </c>
      <c r="U33" s="402">
        <f>ROUND(U93*Содержание!$H$8*(1+$H$13)*(1-$H$14)*(1-$H$15),0)</f>
        <v>120816</v>
      </c>
      <c r="V33" s="402">
        <f>ROUND(V93*Содержание!$H$8*(1+$H$13)*(1-$H$14)*(1-$H$15),0)</f>
        <v>122688</v>
      </c>
      <c r="W33" s="402">
        <f>ROUND(W93*Содержание!$H$8*(1+$H$13)*(1-$H$14)*(1-$H$15),0)</f>
        <v>127440</v>
      </c>
      <c r="X33" s="402">
        <f>ROUND(X93*Содержание!$H$8*(1+$H$13)*(1-$H$14)*(1-$H$15),0)</f>
        <v>130248</v>
      </c>
      <c r="Y33" s="402">
        <f>ROUND(Y93*Содержание!$H$8*(1+$H$13)*(1-$H$14)*(1-$H$15),0)</f>
        <v>132696</v>
      </c>
      <c r="Z33" s="402">
        <f>ROUND(Z93*Содержание!$H$8*(1+$H$13)*(1-$H$14)*(1-$H$15),0)</f>
        <v>133560</v>
      </c>
      <c r="AA33" s="402">
        <f>ROUND(AA93*Содержание!$H$8*(1+$H$13)*(1-$H$14)*(1-$H$15),0)</f>
        <v>140328</v>
      </c>
      <c r="AB33" s="402">
        <f>ROUND(AB93*Содержание!$H$8*(1+$H$13)*(1-$H$14)*(1-$H$15),0)</f>
        <v>142848</v>
      </c>
      <c r="AC33" s="402">
        <f>ROUND(AC93*Содержание!$H$8*(1+$H$13)*(1-$H$14)*(1-$H$15),0)</f>
        <v>146664</v>
      </c>
      <c r="AD33" s="402">
        <f>ROUND(AD93*Содержание!$H$8*(1+$H$13)*(1-$H$14)*(1-$H$15),0)</f>
        <v>148824</v>
      </c>
      <c r="AE33" s="402">
        <f>ROUND(AE93*Содержание!$H$8*(1+$H$13)*(1-$H$14)*(1-$H$15),0)</f>
        <v>157680</v>
      </c>
      <c r="AF33" s="402">
        <f>ROUND(AF93*Содержание!$H$8*(1+$H$13)*(1-$H$14)*(1-$H$15),0)</f>
        <v>163728</v>
      </c>
      <c r="AG33" s="402">
        <f>ROUND(AG93*Содержание!$H$8*(1+$H$13)*(1-$H$14)*(1-$H$15),0)</f>
        <v>163944</v>
      </c>
      <c r="AH33" s="402">
        <f>ROUND(AH93*Содержание!$H$8*(1+$H$13)*(1-$H$14)*(1-$H$15),0)</f>
        <v>166032</v>
      </c>
      <c r="AI33" s="402">
        <f>ROUND(AI93*Содержание!$H$8*(1+$H$13)*(1-$H$14)*(1-$H$15),0)</f>
        <v>167904</v>
      </c>
      <c r="AJ33" s="402">
        <f>ROUND(AJ93*Содержание!$H$8*(1+$H$13)*(1-$H$14)*(1-$H$15),0)</f>
        <v>173736</v>
      </c>
      <c r="AK33" s="402">
        <f>ROUND(AK93*Содержание!$H$8*(1+$H$13)*(1-$H$14)*(1-$H$15),0)</f>
        <v>178128</v>
      </c>
      <c r="AL33" s="402">
        <f>ROUND(AL93*Содержание!$H$8*(1+$H$13)*(1-$H$14)*(1-$H$15),0)</f>
        <v>181656</v>
      </c>
      <c r="AM33" s="402">
        <f>ROUND(AM93*Содержание!$H$8*(1+$H$13)*(1-$H$14)*(1-$H$15),0)</f>
        <v>192528</v>
      </c>
      <c r="AN33" s="402">
        <f>ROUND(AN93*Содержание!$H$8*(1+$H$13)*(1-$H$14)*(1-$H$15),0)</f>
        <v>206280</v>
      </c>
      <c r="AO33" s="402">
        <f>ROUND(AO93*Содержание!$H$8*(1+$H$13)*(1-$H$14)*(1-$H$15),0)</f>
        <v>210744</v>
      </c>
      <c r="AP33" s="402">
        <f>ROUND(AP93*Содержание!$H$8*(1+$H$13)*(1-$H$14)*(1-$H$15),0)</f>
        <v>211320</v>
      </c>
      <c r="AQ33" s="402">
        <f>ROUND(AQ93*Содержание!$H$8*(1+$H$13)*(1-$H$14)*(1-$H$15),0)</f>
        <v>217512</v>
      </c>
      <c r="AR33" s="402">
        <f>ROUND(AR93*Содержание!$H$8*(1+$H$13)*(1-$H$14)*(1-$H$15),0)</f>
        <v>218520</v>
      </c>
      <c r="AS33" s="1"/>
      <c r="AT33" s="1"/>
      <c r="AU33" s="1"/>
      <c r="AV33" s="1"/>
      <c r="AW33" s="1"/>
      <c r="AX33" s="1"/>
      <c r="AY33" s="1"/>
      <c r="AZ33" s="1"/>
    </row>
    <row r="34" spans="1:52" x14ac:dyDescent="0.25">
      <c r="A34" s="53">
        <v>3750</v>
      </c>
      <c r="B34" s="396">
        <f>ROUND(B94*Содержание!$H$8*(1+$H$13)*(1-$H$14)*(1-$H$15),0)</f>
        <v>65952</v>
      </c>
      <c r="C34" s="396">
        <f>ROUND(C94*Содержание!$H$8*(1+$H$13)*(1-$H$14)*(1-$H$15),0)</f>
        <v>68616</v>
      </c>
      <c r="D34" s="396">
        <f>ROUND(D94*Содержание!$H$8*(1+$H$13)*(1-$H$14)*(1-$H$15),0)</f>
        <v>69624</v>
      </c>
      <c r="E34" s="402">
        <f>ROUND(E94*Содержание!$H$8*(1+$H$13)*(1-$H$14)*(1-$H$15),0)</f>
        <v>69768</v>
      </c>
      <c r="F34" s="402">
        <f>ROUND(F94*Содержание!$H$8*(1+$H$13)*(1-$H$14)*(1-$H$15),0)</f>
        <v>71280</v>
      </c>
      <c r="G34" s="402">
        <f>ROUND(G94*Содержание!$H$8*(1+$H$13)*(1-$H$14)*(1-$H$15),0)</f>
        <v>80928</v>
      </c>
      <c r="H34" s="402">
        <f>ROUND(H94*Содержание!$H$8*(1+$H$13)*(1-$H$14)*(1-$H$15),0)</f>
        <v>84384</v>
      </c>
      <c r="I34" s="402">
        <f>ROUND(I94*Содержание!$H$8*(1+$H$13)*(1-$H$14)*(1-$H$15),0)</f>
        <v>85464</v>
      </c>
      <c r="J34" s="402">
        <f>ROUND(J94*Содержание!$H$8*(1+$H$13)*(1-$H$14)*(1-$H$15),0)</f>
        <v>86472</v>
      </c>
      <c r="K34" s="402">
        <f>ROUND(K94*Содержание!$H$8*(1+$H$13)*(1-$H$14)*(1-$H$15),0)</f>
        <v>93240</v>
      </c>
      <c r="L34" s="402">
        <f>ROUND(L94*Содержание!$H$8*(1+$H$13)*(1-$H$14)*(1-$H$15),0)</f>
        <v>97920</v>
      </c>
      <c r="M34" s="402">
        <f>ROUND(M94*Содержание!$H$8*(1+$H$13)*(1-$H$14)*(1-$H$15),0)</f>
        <v>99360</v>
      </c>
      <c r="N34" s="402">
        <f>ROUND(N94*Содержание!$H$8*(1+$H$13)*(1-$H$14)*(1-$H$15),0)</f>
        <v>99792</v>
      </c>
      <c r="O34" s="402">
        <f>ROUND(O94*Содержание!$H$8*(1+$H$13)*(1-$H$14)*(1-$H$15),0)</f>
        <v>107496</v>
      </c>
      <c r="P34" s="402">
        <f>ROUND(P94*Содержание!$H$8*(1+$H$13)*(1-$H$14)*(1-$H$15),0)</f>
        <v>111312</v>
      </c>
      <c r="Q34" s="402">
        <f>ROUND(Q94*Содержание!$H$8*(1+$H$13)*(1-$H$14)*(1-$H$15),0)</f>
        <v>112032</v>
      </c>
      <c r="R34" s="402">
        <f>ROUND(R94*Содержание!$H$8*(1+$H$13)*(1-$H$14)*(1-$H$15),0)</f>
        <v>112536</v>
      </c>
      <c r="S34" s="402">
        <f>ROUND(S94*Содержание!$H$8*(1+$H$13)*(1-$H$14)*(1-$H$15),0)</f>
        <v>118584</v>
      </c>
      <c r="T34" s="402">
        <f>ROUND(T94*Содержание!$H$8*(1+$H$13)*(1-$H$14)*(1-$H$15),0)</f>
        <v>123624</v>
      </c>
      <c r="U34" s="402">
        <f>ROUND(U94*Содержание!$H$8*(1+$H$13)*(1-$H$14)*(1-$H$15),0)</f>
        <v>123768</v>
      </c>
      <c r="V34" s="402">
        <f>ROUND(V94*Содержание!$H$8*(1+$H$13)*(1-$H$14)*(1-$H$15),0)</f>
        <v>124272</v>
      </c>
      <c r="W34" s="402">
        <f>ROUND(W94*Содержание!$H$8*(1+$H$13)*(1-$H$14)*(1-$H$15),0)</f>
        <v>130824</v>
      </c>
      <c r="X34" s="402">
        <f>ROUND(X94*Содержание!$H$8*(1+$H$13)*(1-$H$14)*(1-$H$15),0)</f>
        <v>133416</v>
      </c>
      <c r="Y34" s="402">
        <f>ROUND(Y94*Содержание!$H$8*(1+$H$13)*(1-$H$14)*(1-$H$15),0)</f>
        <v>133128</v>
      </c>
      <c r="Z34" s="402">
        <f>ROUND(Z94*Содержание!$H$8*(1+$H$13)*(1-$H$14)*(1-$H$15),0)</f>
        <v>136224</v>
      </c>
      <c r="AA34" s="402">
        <f>ROUND(AA94*Содержание!$H$8*(1+$H$13)*(1-$H$14)*(1-$H$15),0)</f>
        <v>142560</v>
      </c>
      <c r="AB34" s="402">
        <f>ROUND(AB94*Содержание!$H$8*(1+$H$13)*(1-$H$14)*(1-$H$15),0)</f>
        <v>144720</v>
      </c>
      <c r="AC34" s="402">
        <f>ROUND(AC94*Содержание!$H$8*(1+$H$13)*(1-$H$14)*(1-$H$15),0)</f>
        <v>148752</v>
      </c>
      <c r="AD34" s="402">
        <f>ROUND(AD94*Содержание!$H$8*(1+$H$13)*(1-$H$14)*(1-$H$15),0)</f>
        <v>150912</v>
      </c>
      <c r="AE34" s="402">
        <f>ROUND(AE94*Содержание!$H$8*(1+$H$13)*(1-$H$14)*(1-$H$15),0)</f>
        <v>159840</v>
      </c>
      <c r="AF34" s="402">
        <f>ROUND(AF94*Содержание!$H$8*(1+$H$13)*(1-$H$14)*(1-$H$15),0)</f>
        <v>161640</v>
      </c>
      <c r="AG34" s="402">
        <f>ROUND(AG94*Содержание!$H$8*(1+$H$13)*(1-$H$14)*(1-$H$15),0)</f>
        <v>166464</v>
      </c>
      <c r="AH34" s="402">
        <f>ROUND(AH94*Содержание!$H$8*(1+$H$13)*(1-$H$14)*(1-$H$15),0)</f>
        <v>166104</v>
      </c>
      <c r="AI34" s="402">
        <f>ROUND(AI94*Содержание!$H$8*(1+$H$13)*(1-$H$14)*(1-$H$15),0)</f>
        <v>171648</v>
      </c>
      <c r="AJ34" s="402">
        <f>ROUND(AJ94*Содержание!$H$8*(1+$H$13)*(1-$H$14)*(1-$H$15),0)</f>
        <v>177912</v>
      </c>
      <c r="AK34" s="402">
        <f>ROUND(AK94*Содержание!$H$8*(1+$H$13)*(1-$H$14)*(1-$H$15),0)</f>
        <v>180648</v>
      </c>
      <c r="AL34" s="402">
        <f>ROUND(AL94*Содержание!$H$8*(1+$H$13)*(1-$H$14)*(1-$H$15),0)</f>
        <v>187776</v>
      </c>
      <c r="AM34" s="402">
        <f>ROUND(AM94*Содержание!$H$8*(1+$H$13)*(1-$H$14)*(1-$H$15),0)</f>
        <v>196704</v>
      </c>
      <c r="AN34" s="402">
        <f>ROUND(AN94*Содержание!$H$8*(1+$H$13)*(1-$H$14)*(1-$H$15),0)</f>
        <v>211968</v>
      </c>
      <c r="AO34" s="402">
        <f>ROUND(AO94*Содержание!$H$8*(1+$H$13)*(1-$H$14)*(1-$H$15),0)</f>
        <v>214272</v>
      </c>
      <c r="AP34" s="402">
        <f>ROUND(AP94*Содержание!$H$8*(1+$H$13)*(1-$H$14)*(1-$H$15),0)</f>
        <v>217008</v>
      </c>
      <c r="AQ34" s="402">
        <f>ROUND(AQ94*Содержание!$H$8*(1+$H$13)*(1-$H$14)*(1-$H$15),0)</f>
        <v>221760</v>
      </c>
      <c r="AR34" s="402">
        <f>ROUND(AR94*Содержание!$H$8*(1+$H$13)*(1-$H$14)*(1-$H$15),0)</f>
        <v>222624</v>
      </c>
      <c r="AS34" s="1"/>
      <c r="AT34" s="1"/>
      <c r="AU34" s="1"/>
      <c r="AV34" s="1"/>
      <c r="AW34" s="1"/>
      <c r="AX34" s="1"/>
      <c r="AY34" s="1"/>
      <c r="AZ34" s="1"/>
    </row>
    <row r="35" spans="1:52" x14ac:dyDescent="0.25">
      <c r="A35" s="53">
        <v>3875</v>
      </c>
      <c r="B35" s="396">
        <f>ROUND(B95*Содержание!$H$8*(1+$H$13)*(1-$H$14)*(1-$H$15),0)</f>
        <v>66528</v>
      </c>
      <c r="C35" s="396">
        <f>ROUND(C95*Содержание!$H$8*(1+$H$13)*(1-$H$14)*(1-$H$15),0)</f>
        <v>69336</v>
      </c>
      <c r="D35" s="396">
        <f>ROUND(D95*Содержание!$H$8*(1+$H$13)*(1-$H$14)*(1-$H$15),0)</f>
        <v>72432</v>
      </c>
      <c r="E35" s="402">
        <f>ROUND(E95*Содержание!$H$8*(1+$H$13)*(1-$H$14)*(1-$H$15),0)</f>
        <v>75456</v>
      </c>
      <c r="F35" s="402">
        <f>ROUND(F95*Содержание!$H$8*(1+$H$13)*(1-$H$14)*(1-$H$15),0)</f>
        <v>77184</v>
      </c>
      <c r="G35" s="402">
        <f>ROUND(G95*Содержание!$H$8*(1+$H$13)*(1-$H$14)*(1-$H$15),0)</f>
        <v>83808</v>
      </c>
      <c r="H35" s="402">
        <f>ROUND(H95*Содержание!$H$8*(1+$H$13)*(1-$H$14)*(1-$H$15),0)</f>
        <v>88056</v>
      </c>
      <c r="I35" s="402">
        <f>ROUND(I95*Содержание!$H$8*(1+$H$13)*(1-$H$14)*(1-$H$15),0)</f>
        <v>91080</v>
      </c>
      <c r="J35" s="402">
        <f>ROUND(J95*Содержание!$H$8*(1+$H$13)*(1-$H$14)*(1-$H$15),0)</f>
        <v>93384</v>
      </c>
      <c r="K35" s="402">
        <f>ROUND(K95*Содержание!$H$8*(1+$H$13)*(1-$H$14)*(1-$H$15),0)</f>
        <v>97344</v>
      </c>
      <c r="L35" s="402">
        <f>ROUND(L95*Содержание!$H$8*(1+$H$13)*(1-$H$14)*(1-$H$15),0)</f>
        <v>102312</v>
      </c>
      <c r="M35" s="402">
        <f>ROUND(M95*Содержание!$H$8*(1+$H$13)*(1-$H$14)*(1-$H$15),0)</f>
        <v>105120</v>
      </c>
      <c r="N35" s="402">
        <f>ROUND(N95*Содержание!$H$8*(1+$H$13)*(1-$H$14)*(1-$H$15),0)</f>
        <v>107496</v>
      </c>
      <c r="O35" s="402">
        <f>ROUND(O95*Содержание!$H$8*(1+$H$13)*(1-$H$14)*(1-$H$15),0)</f>
        <v>112248</v>
      </c>
      <c r="P35" s="402">
        <f>ROUND(P95*Содержание!$H$8*(1+$H$13)*(1-$H$14)*(1-$H$15),0)</f>
        <v>116640</v>
      </c>
      <c r="Q35" s="402">
        <f>ROUND(Q95*Содержание!$H$8*(1+$H$13)*(1-$H$14)*(1-$H$15),0)</f>
        <v>118224</v>
      </c>
      <c r="R35" s="402">
        <f>ROUND(R95*Содержание!$H$8*(1+$H$13)*(1-$H$14)*(1-$H$15),0)</f>
        <v>121248</v>
      </c>
      <c r="S35" s="402">
        <f>ROUND(S95*Содержание!$H$8*(1+$H$13)*(1-$H$14)*(1-$H$15),0)</f>
        <v>124416</v>
      </c>
      <c r="T35" s="402">
        <f>ROUND(T95*Содержание!$H$8*(1+$H$13)*(1-$H$14)*(1-$H$15),0)</f>
        <v>129312</v>
      </c>
      <c r="U35" s="402">
        <f>ROUND(U95*Содержание!$H$8*(1+$H$13)*(1-$H$14)*(1-$H$15),0)</f>
        <v>129528</v>
      </c>
      <c r="V35" s="402">
        <f>ROUND(V95*Содержание!$H$8*(1+$H$13)*(1-$H$14)*(1-$H$15),0)</f>
        <v>131472</v>
      </c>
      <c r="W35" s="402">
        <f>ROUND(W95*Содержание!$H$8*(1+$H$13)*(1-$H$14)*(1-$H$15),0)</f>
        <v>134280</v>
      </c>
      <c r="X35" s="402">
        <f>ROUND(X95*Содержание!$H$8*(1+$H$13)*(1-$H$14)*(1-$H$15),0)</f>
        <v>139680</v>
      </c>
      <c r="Y35" s="402">
        <f>ROUND(Y95*Содержание!$H$8*(1+$H$13)*(1-$H$14)*(1-$H$15),0)</f>
        <v>142416</v>
      </c>
      <c r="Z35" s="402">
        <f>ROUND(Z95*Содержание!$H$8*(1+$H$13)*(1-$H$14)*(1-$H$15),0)</f>
        <v>144792</v>
      </c>
      <c r="AA35" s="402">
        <f>ROUND(AA95*Содержание!$H$8*(1+$H$13)*(1-$H$14)*(1-$H$15),0)</f>
        <v>150552</v>
      </c>
      <c r="AB35" s="402">
        <f>ROUND(AB95*Содержание!$H$8*(1+$H$13)*(1-$H$14)*(1-$H$15),0)</f>
        <v>153216</v>
      </c>
      <c r="AC35" s="402">
        <f>ROUND(AC95*Содержание!$H$8*(1+$H$13)*(1-$H$14)*(1-$H$15),0)</f>
        <v>160200</v>
      </c>
      <c r="AD35" s="402">
        <f>ROUND(AD95*Содержание!$H$8*(1+$H$13)*(1-$H$14)*(1-$H$15),0)</f>
        <v>162720</v>
      </c>
      <c r="AE35" s="402">
        <f>ROUND(AE95*Содержание!$H$8*(1+$H$13)*(1-$H$14)*(1-$H$15),0)</f>
        <v>168696</v>
      </c>
      <c r="AF35" s="402">
        <f>ROUND(AF95*Содержание!$H$8*(1+$H$13)*(1-$H$14)*(1-$H$15),0)</f>
        <v>171360</v>
      </c>
      <c r="AG35" s="402">
        <f>ROUND(AG95*Содержание!$H$8*(1+$H$13)*(1-$H$14)*(1-$H$15),0)</f>
        <v>174240</v>
      </c>
      <c r="AH35" s="402">
        <f>ROUND(AH95*Содержание!$H$8*(1+$H$13)*(1-$H$14)*(1-$H$15),0)</f>
        <v>177192</v>
      </c>
      <c r="AI35" s="402">
        <f>ROUND(AI95*Содержание!$H$8*(1+$H$13)*(1-$H$14)*(1-$H$15),0)</f>
        <v>181080</v>
      </c>
      <c r="AJ35" s="402">
        <f>ROUND(AJ95*Содержание!$H$8*(1+$H$13)*(1-$H$14)*(1-$H$15),0)</f>
        <v>194904</v>
      </c>
      <c r="AK35" s="402">
        <f>ROUND(AK95*Содержание!$H$8*(1+$H$13)*(1-$H$14)*(1-$H$15),0)</f>
        <v>205056</v>
      </c>
      <c r="AL35" s="402">
        <f>ROUND(AL95*Содержание!$H$8*(1+$H$13)*(1-$H$14)*(1-$H$15),0)</f>
        <v>209376</v>
      </c>
      <c r="AM35" s="402">
        <f>ROUND(AM95*Содержание!$H$8*(1+$H$13)*(1-$H$14)*(1-$H$15),0)</f>
        <v>223344</v>
      </c>
      <c r="AN35" s="402">
        <f>ROUND(AN95*Содержание!$H$8*(1+$H$13)*(1-$H$14)*(1-$H$15),0)</f>
        <v>227952</v>
      </c>
      <c r="AO35" s="402">
        <f>ROUND(AO95*Содержание!$H$8*(1+$H$13)*(1-$H$14)*(1-$H$15),0)</f>
        <v>236160</v>
      </c>
      <c r="AP35" s="402">
        <f>ROUND(AP95*Содержание!$H$8*(1+$H$13)*(1-$H$14)*(1-$H$15),0)</f>
        <v>236952</v>
      </c>
      <c r="AQ35" s="402">
        <f>ROUND(AQ95*Содержание!$H$8*(1+$H$13)*(1-$H$14)*(1-$H$15),0)</f>
        <v>239616</v>
      </c>
      <c r="AR35" s="402">
        <f>ROUND(AR95*Содержание!$H$8*(1+$H$13)*(1-$H$14)*(1-$H$15),0)</f>
        <v>239904</v>
      </c>
      <c r="AS35" s="1"/>
      <c r="AT35" s="1"/>
      <c r="AU35" s="1"/>
      <c r="AV35" s="1"/>
      <c r="AW35" s="1"/>
      <c r="AX35" s="1"/>
      <c r="AY35" s="1"/>
      <c r="AZ35" s="1"/>
    </row>
    <row r="36" spans="1:52" x14ac:dyDescent="0.25">
      <c r="A36" s="53">
        <v>4000</v>
      </c>
      <c r="B36" s="396">
        <f>ROUND(B96*Содержание!$H$8*(1+$H$13)*(1-$H$14)*(1-$H$15),0)</f>
        <v>68760</v>
      </c>
      <c r="C36" s="396">
        <f>ROUND(C96*Содержание!$H$8*(1+$H$13)*(1-$H$14)*(1-$H$15),0)</f>
        <v>71424</v>
      </c>
      <c r="D36" s="396">
        <f>ROUND(D96*Содержание!$H$8*(1+$H$13)*(1-$H$14)*(1-$H$15),0)</f>
        <v>74232</v>
      </c>
      <c r="E36" s="402">
        <f>ROUND(E96*Содержание!$H$8*(1+$H$13)*(1-$H$14)*(1-$H$15),0)</f>
        <v>77256</v>
      </c>
      <c r="F36" s="402">
        <f>ROUND(F96*Содержание!$H$8*(1+$H$13)*(1-$H$14)*(1-$H$15),0)</f>
        <v>78768</v>
      </c>
      <c r="G36" s="402">
        <f>ROUND(G96*Содержание!$H$8*(1+$H$13)*(1-$H$14)*(1-$H$15),0)</f>
        <v>86256</v>
      </c>
      <c r="H36" s="402">
        <f>ROUND(H96*Содержание!$H$8*(1+$H$13)*(1-$H$14)*(1-$H$15),0)</f>
        <v>89784</v>
      </c>
      <c r="I36" s="402">
        <f>ROUND(I96*Содержание!$H$8*(1+$H$13)*(1-$H$14)*(1-$H$15),0)</f>
        <v>93024</v>
      </c>
      <c r="J36" s="402">
        <f>ROUND(J96*Содержание!$H$8*(1+$H$13)*(1-$H$14)*(1-$H$15),0)</f>
        <v>95400</v>
      </c>
      <c r="K36" s="402">
        <f>ROUND(K96*Содержание!$H$8*(1+$H$13)*(1-$H$14)*(1-$H$15),0)</f>
        <v>99648</v>
      </c>
      <c r="L36" s="402">
        <f>ROUND(L96*Содержание!$H$8*(1+$H$13)*(1-$H$14)*(1-$H$15),0)</f>
        <v>104472</v>
      </c>
      <c r="M36" s="402">
        <f>ROUND(M96*Содержание!$H$8*(1+$H$13)*(1-$H$14)*(1-$H$15),0)</f>
        <v>107496</v>
      </c>
      <c r="N36" s="402">
        <f>ROUND(N96*Содержание!$H$8*(1+$H$13)*(1-$H$14)*(1-$H$15),0)</f>
        <v>109008</v>
      </c>
      <c r="O36" s="402">
        <f>ROUND(O96*Содержание!$H$8*(1+$H$13)*(1-$H$14)*(1-$H$15),0)</f>
        <v>114984</v>
      </c>
      <c r="P36" s="402">
        <f>ROUND(P96*Содержание!$H$8*(1+$H$13)*(1-$H$14)*(1-$H$15),0)</f>
        <v>118800</v>
      </c>
      <c r="Q36" s="402">
        <f>ROUND(Q96*Содержание!$H$8*(1+$H$13)*(1-$H$14)*(1-$H$15),0)</f>
        <v>120744</v>
      </c>
      <c r="R36" s="402">
        <f>ROUND(R96*Содержание!$H$8*(1+$H$13)*(1-$H$14)*(1-$H$15),0)</f>
        <v>121896</v>
      </c>
      <c r="S36" s="402">
        <f>ROUND(S96*Содержание!$H$8*(1+$H$13)*(1-$H$14)*(1-$H$15),0)</f>
        <v>126792</v>
      </c>
      <c r="T36" s="402">
        <f>ROUND(T96*Содержание!$H$8*(1+$H$13)*(1-$H$14)*(1-$H$15),0)</f>
        <v>132336</v>
      </c>
      <c r="U36" s="402">
        <f>ROUND(U96*Содержание!$H$8*(1+$H$13)*(1-$H$14)*(1-$H$15),0)</f>
        <v>132408</v>
      </c>
      <c r="V36" s="402">
        <f>ROUND(V96*Содержание!$H$8*(1+$H$13)*(1-$H$14)*(1-$H$15),0)</f>
        <v>134280</v>
      </c>
      <c r="W36" s="402">
        <f>ROUND(W96*Содержание!$H$8*(1+$H$13)*(1-$H$14)*(1-$H$15),0)</f>
        <v>140112</v>
      </c>
      <c r="X36" s="402">
        <f>ROUND(X96*Содержание!$H$8*(1+$H$13)*(1-$H$14)*(1-$H$15),0)</f>
        <v>142776</v>
      </c>
      <c r="Y36" s="402">
        <f>ROUND(Y96*Содержание!$H$8*(1+$H$13)*(1-$H$14)*(1-$H$15),0)</f>
        <v>145512</v>
      </c>
      <c r="Z36" s="402">
        <f>ROUND(Z96*Содержание!$H$8*(1+$H$13)*(1-$H$14)*(1-$H$15),0)</f>
        <v>148032</v>
      </c>
      <c r="AA36" s="402">
        <f>ROUND(AA96*Содержание!$H$8*(1+$H$13)*(1-$H$14)*(1-$H$15),0)</f>
        <v>154008</v>
      </c>
      <c r="AB36" s="402">
        <f>ROUND(AB96*Содержание!$H$8*(1+$H$13)*(1-$H$14)*(1-$H$15),0)</f>
        <v>156600</v>
      </c>
      <c r="AC36" s="402">
        <f>ROUND(AC96*Содержание!$H$8*(1+$H$13)*(1-$H$14)*(1-$H$15),0)</f>
        <v>160272</v>
      </c>
      <c r="AD36" s="402">
        <f>ROUND(AD96*Содержание!$H$8*(1+$H$13)*(1-$H$14)*(1-$H$15),0)</f>
        <v>162792</v>
      </c>
      <c r="AE36" s="402">
        <f>ROUND(AE96*Содержание!$H$8*(1+$H$13)*(1-$H$14)*(1-$H$15),0)</f>
        <v>172440</v>
      </c>
      <c r="AF36" s="402">
        <f>ROUND(AF96*Содержание!$H$8*(1+$H$13)*(1-$H$14)*(1-$H$15),0)</f>
        <v>172584</v>
      </c>
      <c r="AG36" s="402">
        <f>ROUND(AG96*Содержание!$H$8*(1+$H$13)*(1-$H$14)*(1-$H$15),0)</f>
        <v>174456</v>
      </c>
      <c r="AH36" s="402">
        <f>ROUND(AH96*Содержание!$H$8*(1+$H$13)*(1-$H$14)*(1-$H$15),0)</f>
        <v>178128</v>
      </c>
      <c r="AI36" s="402">
        <f>ROUND(AI96*Содержание!$H$8*(1+$H$13)*(1-$H$14)*(1-$H$15),0)</f>
        <v>185256</v>
      </c>
      <c r="AJ36" s="402">
        <f>ROUND(AJ96*Содержание!$H$8*(1+$H$13)*(1-$H$14)*(1-$H$15),0)</f>
        <v>200232</v>
      </c>
      <c r="AK36" s="402">
        <f>ROUND(AK96*Содержание!$H$8*(1+$H$13)*(1-$H$14)*(1-$H$15),0)</f>
        <v>211176</v>
      </c>
      <c r="AL36" s="402">
        <f>ROUND(AL96*Содержание!$H$8*(1+$H$13)*(1-$H$14)*(1-$H$15),0)</f>
        <v>216000</v>
      </c>
      <c r="AM36" s="402">
        <f>ROUND(AM96*Содержание!$H$8*(1+$H$13)*(1-$H$14)*(1-$H$15),0)</f>
        <v>227808</v>
      </c>
      <c r="AN36" s="402">
        <f>ROUND(AN96*Содержание!$H$8*(1+$H$13)*(1-$H$14)*(1-$H$15),0)</f>
        <v>231408</v>
      </c>
      <c r="AO36" s="402">
        <f>ROUND(AO96*Содержание!$H$8*(1+$H$13)*(1-$H$14)*(1-$H$15),0)</f>
        <v>236232</v>
      </c>
      <c r="AP36" s="402">
        <f>ROUND(AP96*Содержание!$H$8*(1+$H$13)*(1-$H$14)*(1-$H$15),0)</f>
        <v>241776</v>
      </c>
      <c r="AQ36" s="402">
        <f>ROUND(AQ96*Содержание!$H$8*(1+$H$13)*(1-$H$14)*(1-$H$15),0)</f>
        <v>242064</v>
      </c>
      <c r="AR36" s="402">
        <f>ROUND(AR96*Содержание!$H$8*(1+$H$13)*(1-$H$14)*(1-$H$15),0)</f>
        <v>242640</v>
      </c>
      <c r="AS36" s="1"/>
      <c r="AT36" s="1"/>
      <c r="AU36" s="1"/>
      <c r="AV36" s="1"/>
      <c r="AW36" s="1"/>
      <c r="AX36" s="1"/>
      <c r="AY36" s="1"/>
      <c r="AZ36" s="1"/>
    </row>
    <row r="37" spans="1:52" x14ac:dyDescent="0.25">
      <c r="A37" s="53">
        <v>4125</v>
      </c>
      <c r="B37" s="396">
        <f>ROUND(B97*Содержание!$H$8*(1+$H$13)*(1-$H$14)*(1-$H$15),0)</f>
        <v>71928</v>
      </c>
      <c r="C37" s="396">
        <f>ROUND(C97*Содержание!$H$8*(1+$H$13)*(1-$H$14)*(1-$H$15),0)</f>
        <v>74448</v>
      </c>
      <c r="D37" s="396">
        <f>ROUND(D97*Содержание!$H$8*(1+$H$13)*(1-$H$14)*(1-$H$15),0)</f>
        <v>77256</v>
      </c>
      <c r="E37" s="402">
        <f>ROUND(E97*Содержание!$H$8*(1+$H$13)*(1-$H$14)*(1-$H$15),0)</f>
        <v>78984</v>
      </c>
      <c r="F37" s="402">
        <f>ROUND(F97*Содержание!$H$8*(1+$H$13)*(1-$H$14)*(1-$H$15),0)</f>
        <v>79416</v>
      </c>
      <c r="G37" s="402">
        <f>ROUND(G97*Содержание!$H$8*(1+$H$13)*(1-$H$14)*(1-$H$15),0)</f>
        <v>87192</v>
      </c>
      <c r="H37" s="402">
        <f>ROUND(H97*Содержание!$H$8*(1+$H$13)*(1-$H$14)*(1-$H$15),0)</f>
        <v>89928</v>
      </c>
      <c r="I37" s="402">
        <f>ROUND(I97*Содержание!$H$8*(1+$H$13)*(1-$H$14)*(1-$H$15),0)</f>
        <v>93096</v>
      </c>
      <c r="J37" s="402">
        <f>ROUND(J97*Содержание!$H$8*(1+$H$13)*(1-$H$14)*(1-$H$15),0)</f>
        <v>95688</v>
      </c>
      <c r="K37" s="402">
        <f>ROUND(K97*Содержание!$H$8*(1+$H$13)*(1-$H$14)*(1-$H$15),0)</f>
        <v>101592</v>
      </c>
      <c r="L37" s="402">
        <f>ROUND(L97*Содержание!$H$8*(1+$H$13)*(1-$H$14)*(1-$H$15),0)</f>
        <v>104688</v>
      </c>
      <c r="M37" s="402">
        <f>ROUND(M97*Содержание!$H$8*(1+$H$13)*(1-$H$14)*(1-$H$15),0)</f>
        <v>107496</v>
      </c>
      <c r="N37" s="402">
        <f>ROUND(N97*Содержание!$H$8*(1+$H$13)*(1-$H$14)*(1-$H$15),0)</f>
        <v>109872</v>
      </c>
      <c r="O37" s="402">
        <f>ROUND(O97*Содержание!$H$8*(1+$H$13)*(1-$H$14)*(1-$H$15),0)</f>
        <v>116208</v>
      </c>
      <c r="P37" s="402">
        <f>ROUND(P97*Содержание!$H$8*(1+$H$13)*(1-$H$14)*(1-$H$15),0)</f>
        <v>118872</v>
      </c>
      <c r="Q37" s="402">
        <f>ROUND(Q97*Содержание!$H$8*(1+$H$13)*(1-$H$14)*(1-$H$15),0)</f>
        <v>120816</v>
      </c>
      <c r="R37" s="402">
        <f>ROUND(R97*Содержание!$H$8*(1+$H$13)*(1-$H$14)*(1-$H$15),0)</f>
        <v>123048</v>
      </c>
      <c r="S37" s="402">
        <f>ROUND(S97*Содержание!$H$8*(1+$H$13)*(1-$H$14)*(1-$H$15),0)</f>
        <v>129456</v>
      </c>
      <c r="T37" s="402">
        <f>ROUND(T97*Содержание!$H$8*(1+$H$13)*(1-$H$14)*(1-$H$15),0)</f>
        <v>132336</v>
      </c>
      <c r="U37" s="402">
        <f>ROUND(U97*Содержание!$H$8*(1+$H$13)*(1-$H$14)*(1-$H$15),0)</f>
        <v>134208</v>
      </c>
      <c r="V37" s="402">
        <f>ROUND(V97*Содержание!$H$8*(1+$H$13)*(1-$H$14)*(1-$H$15),0)</f>
        <v>136008</v>
      </c>
      <c r="W37" s="402">
        <f>ROUND(W97*Содержание!$H$8*(1+$H$13)*(1-$H$14)*(1-$H$15),0)</f>
        <v>142848</v>
      </c>
      <c r="X37" s="402">
        <f>ROUND(X97*Содержание!$H$8*(1+$H$13)*(1-$H$14)*(1-$H$15),0)</f>
        <v>145728</v>
      </c>
      <c r="Y37" s="402">
        <f>ROUND(Y97*Содержание!$H$8*(1+$H$13)*(1-$H$14)*(1-$H$15),0)</f>
        <v>148752</v>
      </c>
      <c r="Z37" s="402">
        <f>ROUND(Z97*Содержание!$H$8*(1+$H$13)*(1-$H$14)*(1-$H$15),0)</f>
        <v>151488</v>
      </c>
      <c r="AA37" s="402">
        <f>ROUND(AA97*Содержание!$H$8*(1+$H$13)*(1-$H$14)*(1-$H$15),0)</f>
        <v>157536</v>
      </c>
      <c r="AB37" s="402">
        <f>ROUND(AB97*Содержание!$H$8*(1+$H$13)*(1-$H$14)*(1-$H$15),0)</f>
        <v>160128</v>
      </c>
      <c r="AC37" s="402">
        <f>ROUND(AC97*Содержание!$H$8*(1+$H$13)*(1-$H$14)*(1-$H$15),0)</f>
        <v>163368</v>
      </c>
      <c r="AD37" s="402">
        <f>ROUND(AD97*Содержание!$H$8*(1+$H$13)*(1-$H$14)*(1-$H$15),0)</f>
        <v>166392</v>
      </c>
      <c r="AE37" s="402">
        <f>ROUND(AE97*Содержание!$H$8*(1+$H$13)*(1-$H$14)*(1-$H$15),0)</f>
        <v>172440</v>
      </c>
      <c r="AF37" s="402">
        <f>ROUND(AF97*Содержание!$H$8*(1+$H$13)*(1-$H$14)*(1-$H$15),0)</f>
        <v>175104</v>
      </c>
      <c r="AG37" s="402">
        <f>ROUND(AG97*Содержание!$H$8*(1+$H$13)*(1-$H$14)*(1-$H$15),0)</f>
        <v>178128</v>
      </c>
      <c r="AH37" s="402">
        <f>ROUND(AH97*Содержание!$H$8*(1+$H$13)*(1-$H$14)*(1-$H$15),0)</f>
        <v>181440</v>
      </c>
      <c r="AI37" s="402">
        <f>ROUND(AI97*Содержание!$H$8*(1+$H$13)*(1-$H$14)*(1-$H$15),0)</f>
        <v>196632</v>
      </c>
      <c r="AJ37" s="402">
        <f>ROUND(AJ97*Содержание!$H$8*(1+$H$13)*(1-$H$14)*(1-$H$15),0)</f>
        <v>202608</v>
      </c>
      <c r="AK37" s="402">
        <f>ROUND(AK97*Содержание!$H$8*(1+$H$13)*(1-$H$14)*(1-$H$15),0)</f>
        <v>212112</v>
      </c>
      <c r="AL37" s="402">
        <f>ROUND(AL97*Содержание!$H$8*(1+$H$13)*(1-$H$14)*(1-$H$15),0)</f>
        <v>219096</v>
      </c>
      <c r="AM37" s="402">
        <f>ROUND(AM97*Содержание!$H$8*(1+$H$13)*(1-$H$14)*(1-$H$15),0)</f>
        <v>227952</v>
      </c>
      <c r="AN37" s="402">
        <f>ROUND(AN97*Содержание!$H$8*(1+$H$13)*(1-$H$14)*(1-$H$15),0)</f>
        <v>234288</v>
      </c>
      <c r="AO37" s="402">
        <f>ROUND(AO97*Содержание!$H$8*(1+$H$13)*(1-$H$14)*(1-$H$15),0)</f>
        <v>236592</v>
      </c>
      <c r="AP37" s="402">
        <f>ROUND(AP97*Содержание!$H$8*(1+$H$13)*(1-$H$14)*(1-$H$15),0)</f>
        <v>241920</v>
      </c>
      <c r="AQ37" s="402">
        <f>ROUND(AQ97*Содержание!$H$8*(1+$H$13)*(1-$H$14)*(1-$H$15),0)</f>
        <v>242136</v>
      </c>
      <c r="AR37" s="402">
        <f>ROUND(AR97*Содержание!$H$8*(1+$H$13)*(1-$H$14)*(1-$H$15),0)</f>
        <v>245304</v>
      </c>
      <c r="AS37" s="1"/>
      <c r="AT37" s="1"/>
      <c r="AU37" s="1"/>
      <c r="AV37" s="1"/>
      <c r="AW37" s="1"/>
      <c r="AX37" s="1"/>
      <c r="AY37" s="1"/>
      <c r="AZ37" s="1"/>
    </row>
    <row r="38" spans="1:52" x14ac:dyDescent="0.25">
      <c r="A38" s="53">
        <v>4250</v>
      </c>
      <c r="B38" s="396">
        <f>ROUND(B98*Содержание!$H$8*(1+$H$13)*(1-$H$14)*(1-$H$15),0)</f>
        <v>72216</v>
      </c>
      <c r="C38" s="396">
        <f>ROUND(C98*Содержание!$H$8*(1+$H$13)*(1-$H$14)*(1-$H$15),0)</f>
        <v>75168</v>
      </c>
      <c r="D38" s="396">
        <f>ROUND(D98*Содержание!$H$8*(1+$H$13)*(1-$H$14)*(1-$H$15),0)</f>
        <v>78192</v>
      </c>
      <c r="E38" s="402">
        <f>ROUND(E98*Содержание!$H$8*(1+$H$13)*(1-$H$14)*(1-$H$15),0)</f>
        <v>79488</v>
      </c>
      <c r="F38" s="402">
        <f>ROUND(F98*Содержание!$H$8*(1+$H$13)*(1-$H$14)*(1-$H$15),0)</f>
        <v>80856</v>
      </c>
      <c r="G38" s="402">
        <f>ROUND(G98*Содержание!$H$8*(1+$H$13)*(1-$H$14)*(1-$H$15),0)</f>
        <v>88056</v>
      </c>
      <c r="H38" s="402">
        <f>ROUND(H98*Содержание!$H$8*(1+$H$13)*(1-$H$14)*(1-$H$15),0)</f>
        <v>91296</v>
      </c>
      <c r="I38" s="402">
        <f>ROUND(I98*Содержание!$H$8*(1+$H$13)*(1-$H$14)*(1-$H$15),0)</f>
        <v>93384</v>
      </c>
      <c r="J38" s="402">
        <f>ROUND(J98*Содержание!$H$8*(1+$H$13)*(1-$H$14)*(1-$H$15),0)</f>
        <v>95688</v>
      </c>
      <c r="K38" s="402">
        <f>ROUND(K98*Содержание!$H$8*(1+$H$13)*(1-$H$14)*(1-$H$15),0)</f>
        <v>103176</v>
      </c>
      <c r="L38" s="402">
        <f>ROUND(L98*Содержание!$H$8*(1+$H$13)*(1-$H$14)*(1-$H$15),0)</f>
        <v>105912</v>
      </c>
      <c r="M38" s="402">
        <f>ROUND(M98*Содержание!$H$8*(1+$H$13)*(1-$H$14)*(1-$H$15),0)</f>
        <v>108288</v>
      </c>
      <c r="N38" s="402">
        <f>ROUND(N98*Содержание!$H$8*(1+$H$13)*(1-$H$14)*(1-$H$15),0)</f>
        <v>110592</v>
      </c>
      <c r="O38" s="402">
        <f>ROUND(O98*Содержание!$H$8*(1+$H$13)*(1-$H$14)*(1-$H$15),0)</f>
        <v>117720</v>
      </c>
      <c r="P38" s="402">
        <f>ROUND(P98*Содержание!$H$8*(1+$H$13)*(1-$H$14)*(1-$H$15),0)</f>
        <v>120744</v>
      </c>
      <c r="Q38" s="402">
        <f>ROUND(Q98*Содержание!$H$8*(1+$H$13)*(1-$H$14)*(1-$H$15),0)</f>
        <v>122400</v>
      </c>
      <c r="R38" s="402">
        <f>ROUND(R98*Содержание!$H$8*(1+$H$13)*(1-$H$14)*(1-$H$15),0)</f>
        <v>123408</v>
      </c>
      <c r="S38" s="402">
        <f>ROUND(S98*Содержание!$H$8*(1+$H$13)*(1-$H$14)*(1-$H$15),0)</f>
        <v>131472</v>
      </c>
      <c r="T38" s="402">
        <f>ROUND(T98*Содержание!$H$8*(1+$H$13)*(1-$H$14)*(1-$H$15),0)</f>
        <v>134208</v>
      </c>
      <c r="U38" s="402">
        <f>ROUND(U98*Содержание!$H$8*(1+$H$13)*(1-$H$14)*(1-$H$15),0)</f>
        <v>135936</v>
      </c>
      <c r="V38" s="402">
        <f>ROUND(V98*Содержание!$H$8*(1+$H$13)*(1-$H$14)*(1-$H$15),0)</f>
        <v>137448</v>
      </c>
      <c r="W38" s="402">
        <f>ROUND(W98*Содержание!$H$8*(1+$H$13)*(1-$H$14)*(1-$H$15),0)</f>
        <v>146016</v>
      </c>
      <c r="X38" s="402">
        <f>ROUND(X98*Содержание!$H$8*(1+$H$13)*(1-$H$14)*(1-$H$15),0)</f>
        <v>148968</v>
      </c>
      <c r="Y38" s="402">
        <f>ROUND(Y98*Содержание!$H$8*(1+$H$13)*(1-$H$14)*(1-$H$15),0)</f>
        <v>148896</v>
      </c>
      <c r="Z38" s="402">
        <f>ROUND(Z98*Содержание!$H$8*(1+$H$13)*(1-$H$14)*(1-$H$15),0)</f>
        <v>152928</v>
      </c>
      <c r="AA38" s="402">
        <f>ROUND(AA98*Содержание!$H$8*(1+$H$13)*(1-$H$14)*(1-$H$15),0)</f>
        <v>160776</v>
      </c>
      <c r="AB38" s="402">
        <f>ROUND(AB98*Содержание!$H$8*(1+$H$13)*(1-$H$14)*(1-$H$15),0)</f>
        <v>163656</v>
      </c>
      <c r="AC38" s="402">
        <f>ROUND(AC98*Содержание!$H$8*(1+$H$13)*(1-$H$14)*(1-$H$15),0)</f>
        <v>163872</v>
      </c>
      <c r="AD38" s="402">
        <f>ROUND(AD98*Содержание!$H$8*(1+$H$13)*(1-$H$14)*(1-$H$15),0)</f>
        <v>167832</v>
      </c>
      <c r="AE38" s="402">
        <f>ROUND(AE98*Содержание!$H$8*(1+$H$13)*(1-$H$14)*(1-$H$15),0)</f>
        <v>176040</v>
      </c>
      <c r="AF38" s="402">
        <f>ROUND(AF98*Содержание!$H$8*(1+$H$13)*(1-$H$14)*(1-$H$15),0)</f>
        <v>178848</v>
      </c>
      <c r="AG38" s="402">
        <f>ROUND(AG98*Содержание!$H$8*(1+$H$13)*(1-$H$14)*(1-$H$15),0)</f>
        <v>181152</v>
      </c>
      <c r="AH38" s="402">
        <f>ROUND(AH98*Содержание!$H$8*(1+$H$13)*(1-$H$14)*(1-$H$15),0)</f>
        <v>185616</v>
      </c>
      <c r="AI38" s="402">
        <f>ROUND(AI98*Содержание!$H$8*(1+$H$13)*(1-$H$14)*(1-$H$15),0)</f>
        <v>201312</v>
      </c>
      <c r="AJ38" s="402">
        <f>ROUND(AJ98*Содержание!$H$8*(1+$H$13)*(1-$H$14)*(1-$H$15),0)</f>
        <v>205344</v>
      </c>
      <c r="AK38" s="402">
        <f>ROUND(AK98*Содержание!$H$8*(1+$H$13)*(1-$H$14)*(1-$H$15),0)</f>
        <v>214632</v>
      </c>
      <c r="AL38" s="402">
        <f>ROUND(AL98*Содержание!$H$8*(1+$H$13)*(1-$H$14)*(1-$H$15),0)</f>
        <v>221328</v>
      </c>
      <c r="AM38" s="402">
        <f>ROUND(AM98*Содержание!$H$8*(1+$H$13)*(1-$H$14)*(1-$H$15),0)</f>
        <v>230688</v>
      </c>
      <c r="AN38" s="402">
        <f>ROUND(AN98*Содержание!$H$8*(1+$H$13)*(1-$H$14)*(1-$H$15),0)</f>
        <v>237024</v>
      </c>
      <c r="AO38" s="402">
        <f>ROUND(AO98*Содержание!$H$8*(1+$H$13)*(1-$H$14)*(1-$H$15),0)</f>
        <v>240048</v>
      </c>
      <c r="AP38" s="402">
        <f>ROUND(AP98*Содержание!$H$8*(1+$H$13)*(1-$H$14)*(1-$H$15),0)</f>
        <v>242064</v>
      </c>
      <c r="AQ38" s="402">
        <f>ROUND(AQ98*Содержание!$H$8*(1+$H$13)*(1-$H$14)*(1-$H$15),0)</f>
        <v>243936</v>
      </c>
      <c r="AR38" s="402">
        <f>ROUND(AR98*Содержание!$H$8*(1+$H$13)*(1-$H$14)*(1-$H$15),0)</f>
        <v>245736</v>
      </c>
      <c r="AS38" s="1"/>
      <c r="AT38" s="1"/>
      <c r="AU38" s="1"/>
      <c r="AV38" s="1"/>
      <c r="AW38" s="1"/>
      <c r="AX38" s="1"/>
      <c r="AY38" s="1"/>
      <c r="AZ38" s="1"/>
    </row>
    <row r="39" spans="1:52" x14ac:dyDescent="0.25">
      <c r="A39" s="53">
        <v>4375</v>
      </c>
      <c r="B39" s="396">
        <f>ROUND(B99*Содержание!$H$8*(1+$H$13)*(1-$H$14)*(1-$H$15),0)</f>
        <v>73872</v>
      </c>
      <c r="C39" s="396">
        <f>ROUND(C99*Содержание!$H$8*(1+$H$13)*(1-$H$14)*(1-$H$15),0)</f>
        <v>76896</v>
      </c>
      <c r="D39" s="396">
        <f>ROUND(D99*Содержание!$H$8*(1+$H$13)*(1-$H$14)*(1-$H$15),0)</f>
        <v>80208</v>
      </c>
      <c r="E39" s="402">
        <f>ROUND(E99*Содержание!$H$8*(1+$H$13)*(1-$H$14)*(1-$H$15),0)</f>
        <v>83448</v>
      </c>
      <c r="F39" s="402">
        <f>ROUND(F99*Содержание!$H$8*(1+$H$13)*(1-$H$14)*(1-$H$15),0)</f>
        <v>85320</v>
      </c>
      <c r="G39" s="402">
        <f>ROUND(G99*Содержание!$H$8*(1+$H$13)*(1-$H$14)*(1-$H$15),0)</f>
        <v>90864</v>
      </c>
      <c r="H39" s="402">
        <f>ROUND(H99*Содержание!$H$8*(1+$H$13)*(1-$H$14)*(1-$H$15),0)</f>
        <v>94752</v>
      </c>
      <c r="I39" s="402">
        <f>ROUND(I99*Содержание!$H$8*(1+$H$13)*(1-$H$14)*(1-$H$15),0)</f>
        <v>97992</v>
      </c>
      <c r="J39" s="402">
        <f>ROUND(J99*Содержание!$H$8*(1+$H$13)*(1-$H$14)*(1-$H$15),0)</f>
        <v>100224</v>
      </c>
      <c r="K39" s="402">
        <f>ROUND(K99*Содержание!$H$8*(1+$H$13)*(1-$H$14)*(1-$H$15),0)</f>
        <v>106272</v>
      </c>
      <c r="L39" s="402">
        <f>ROUND(L99*Содержание!$H$8*(1+$H$13)*(1-$H$14)*(1-$H$15),0)</f>
        <v>110520</v>
      </c>
      <c r="M39" s="402">
        <f>ROUND(M99*Содержание!$H$8*(1+$H$13)*(1-$H$14)*(1-$H$15),0)</f>
        <v>113328</v>
      </c>
      <c r="N39" s="402">
        <f>ROUND(N99*Содержание!$H$8*(1+$H$13)*(1-$H$14)*(1-$H$15),0)</f>
        <v>115920</v>
      </c>
      <c r="O39" s="402">
        <f>ROUND(O99*Содержание!$H$8*(1+$H$13)*(1-$H$14)*(1-$H$15),0)</f>
        <v>122112</v>
      </c>
      <c r="P39" s="402">
        <f>ROUND(P99*Содержание!$H$8*(1+$H$13)*(1-$H$14)*(1-$H$15),0)</f>
        <v>125784</v>
      </c>
      <c r="Q39" s="402">
        <f>ROUND(Q99*Содержание!$H$8*(1+$H$13)*(1-$H$14)*(1-$H$15),0)</f>
        <v>127440</v>
      </c>
      <c r="R39" s="402">
        <f>ROUND(R99*Содержание!$H$8*(1+$H$13)*(1-$H$14)*(1-$H$15),0)</f>
        <v>129744</v>
      </c>
      <c r="S39" s="402">
        <f>ROUND(S99*Содержание!$H$8*(1+$H$13)*(1-$H$14)*(1-$H$15),0)</f>
        <v>136944</v>
      </c>
      <c r="T39" s="402">
        <f>ROUND(T99*Содержание!$H$8*(1+$H$13)*(1-$H$14)*(1-$H$15),0)</f>
        <v>140112</v>
      </c>
      <c r="U39" s="402">
        <f>ROUND(U99*Содержание!$H$8*(1+$H$13)*(1-$H$14)*(1-$H$15),0)</f>
        <v>142848</v>
      </c>
      <c r="V39" s="402">
        <f>ROUND(V99*Содержание!$H$8*(1+$H$13)*(1-$H$14)*(1-$H$15),0)</f>
        <v>146088</v>
      </c>
      <c r="W39" s="402">
        <f>ROUND(W99*Содержание!$H$8*(1+$H$13)*(1-$H$14)*(1-$H$15),0)</f>
        <v>152064</v>
      </c>
      <c r="X39" s="402">
        <f>ROUND(X99*Содержание!$H$8*(1+$H$13)*(1-$H$14)*(1-$H$15),0)</f>
        <v>155304</v>
      </c>
      <c r="Y39" s="402">
        <f>ROUND(Y99*Содержание!$H$8*(1+$H$13)*(1-$H$14)*(1-$H$15),0)</f>
        <v>158256</v>
      </c>
      <c r="Z39" s="402">
        <f>ROUND(Z99*Содержание!$H$8*(1+$H$13)*(1-$H$14)*(1-$H$15),0)</f>
        <v>161208</v>
      </c>
      <c r="AA39" s="402">
        <f>ROUND(AA99*Содержание!$H$8*(1+$H$13)*(1-$H$14)*(1-$H$15),0)</f>
        <v>167544</v>
      </c>
      <c r="AB39" s="402">
        <f>ROUND(AB99*Содержание!$H$8*(1+$H$13)*(1-$H$14)*(1-$H$15),0)</f>
        <v>170424</v>
      </c>
      <c r="AC39" s="402">
        <f>ROUND(AC99*Содержание!$H$8*(1+$H$13)*(1-$H$14)*(1-$H$15),0)</f>
        <v>174240</v>
      </c>
      <c r="AD39" s="402">
        <f>ROUND(AD99*Содержание!$H$8*(1+$H$13)*(1-$H$14)*(1-$H$15),0)</f>
        <v>176688</v>
      </c>
      <c r="AE39" s="402">
        <f>ROUND(AE99*Содержание!$H$8*(1+$H$13)*(1-$H$14)*(1-$H$15),0)</f>
        <v>182664</v>
      </c>
      <c r="AF39" s="402">
        <f>ROUND(AF99*Содержание!$H$8*(1+$H$13)*(1-$H$14)*(1-$H$15),0)</f>
        <v>193968</v>
      </c>
      <c r="AG39" s="402">
        <f>ROUND(AG99*Содержание!$H$8*(1+$H$13)*(1-$H$14)*(1-$H$15),0)</f>
        <v>201888</v>
      </c>
      <c r="AH39" s="402">
        <f>ROUND(AH99*Содержание!$H$8*(1+$H$13)*(1-$H$14)*(1-$H$15),0)</f>
        <v>206424</v>
      </c>
      <c r="AI39" s="402">
        <f>ROUND(AI99*Содержание!$H$8*(1+$H$13)*(1-$H$14)*(1-$H$15),0)</f>
        <v>214200</v>
      </c>
      <c r="AJ39" s="402">
        <f>ROUND(AJ99*Содержание!$H$8*(1+$H$13)*(1-$H$14)*(1-$H$15),0)</f>
        <v>214272</v>
      </c>
      <c r="AK39" s="402">
        <f>ROUND(AK99*Содержание!$H$8*(1+$H$13)*(1-$H$14)*(1-$H$15),0)</f>
        <v>226944</v>
      </c>
      <c r="AL39" s="402">
        <f>ROUND(AL99*Содержание!$H$8*(1+$H$13)*(1-$H$14)*(1-$H$15),0)</f>
        <v>231912</v>
      </c>
      <c r="AM39" s="402">
        <f>ROUND(AM99*Содержание!$H$8*(1+$H$13)*(1-$H$14)*(1-$H$15),0)</f>
        <v>237024</v>
      </c>
      <c r="AN39" s="402">
        <f>ROUND(AN99*Содержание!$H$8*(1+$H$13)*(1-$H$14)*(1-$H$15),0)</f>
        <v>239904</v>
      </c>
      <c r="AO39" s="402">
        <f>ROUND(AO99*Содержание!$H$8*(1+$H$13)*(1-$H$14)*(1-$H$15),0)</f>
        <v>242784</v>
      </c>
      <c r="AP39" s="402">
        <f>ROUND(AP99*Содержание!$H$8*(1+$H$13)*(1-$H$14)*(1-$H$15),0)</f>
        <v>247608</v>
      </c>
      <c r="AQ39" s="402">
        <f>ROUND(AQ99*Содержание!$H$8*(1+$H$13)*(1-$H$14)*(1-$H$15),0)</f>
        <v>254664</v>
      </c>
      <c r="AR39" s="402">
        <f>ROUND(AR99*Содержание!$H$8*(1+$H$13)*(1-$H$14)*(1-$H$15),0)</f>
        <v>255096</v>
      </c>
      <c r="AS39" s="1"/>
      <c r="AT39" s="1"/>
      <c r="AU39" s="1"/>
      <c r="AV39" s="1"/>
      <c r="AW39" s="1"/>
      <c r="AX39" s="1"/>
      <c r="AY39" s="1"/>
      <c r="AZ39" s="1"/>
    </row>
    <row r="40" spans="1:52" x14ac:dyDescent="0.25">
      <c r="A40" s="53">
        <v>4500</v>
      </c>
      <c r="B40" s="396">
        <f>ROUND(B100*Содержание!$H$8*(1+$H$13)*(1-$H$14)*(1-$H$15),0)</f>
        <v>75168</v>
      </c>
      <c r="C40" s="396">
        <f>ROUND(C100*Содержание!$H$8*(1+$H$13)*(1-$H$14)*(1-$H$15),0)</f>
        <v>78264</v>
      </c>
      <c r="D40" s="396">
        <f>ROUND(D100*Содержание!$H$8*(1+$H$13)*(1-$H$14)*(1-$H$15),0)</f>
        <v>81720</v>
      </c>
      <c r="E40" s="402">
        <f>ROUND(E100*Содержание!$H$8*(1+$H$13)*(1-$H$14)*(1-$H$15),0)</f>
        <v>85104</v>
      </c>
      <c r="F40" s="402">
        <f>ROUND(F100*Содержание!$H$8*(1+$H$13)*(1-$H$14)*(1-$H$15),0)</f>
        <v>87120</v>
      </c>
      <c r="G40" s="402">
        <f>ROUND(G100*Содержание!$H$8*(1+$H$13)*(1-$H$14)*(1-$H$15),0)</f>
        <v>93240</v>
      </c>
      <c r="H40" s="402">
        <f>ROUND(H100*Содержание!$H$8*(1+$H$13)*(1-$H$14)*(1-$H$15),0)</f>
        <v>96552</v>
      </c>
      <c r="I40" s="402">
        <f>ROUND(I100*Содержание!$H$8*(1+$H$13)*(1-$H$14)*(1-$H$15),0)</f>
        <v>99792</v>
      </c>
      <c r="J40" s="402">
        <f>ROUND(J100*Содержание!$H$8*(1+$H$13)*(1-$H$14)*(1-$H$15),0)</f>
        <v>102744</v>
      </c>
      <c r="K40" s="402">
        <f>ROUND(K100*Содержание!$H$8*(1+$H$13)*(1-$H$14)*(1-$H$15),0)</f>
        <v>109368</v>
      </c>
      <c r="L40" s="402">
        <f>ROUND(L100*Содержание!$H$8*(1+$H$13)*(1-$H$14)*(1-$H$15),0)</f>
        <v>112536</v>
      </c>
      <c r="M40" s="402">
        <f>ROUND(M100*Содержание!$H$8*(1+$H$13)*(1-$H$14)*(1-$H$15),0)</f>
        <v>115560</v>
      </c>
      <c r="N40" s="402">
        <f>ROUND(N100*Содержание!$H$8*(1+$H$13)*(1-$H$14)*(1-$H$15),0)</f>
        <v>117936</v>
      </c>
      <c r="O40" s="402">
        <f>ROUND(O100*Содержание!$H$8*(1+$H$13)*(1-$H$14)*(1-$H$15),0)</f>
        <v>125280</v>
      </c>
      <c r="P40" s="402">
        <f>ROUND(P100*Содержание!$H$8*(1+$H$13)*(1-$H$14)*(1-$H$15),0)</f>
        <v>128520</v>
      </c>
      <c r="Q40" s="402">
        <f>ROUND(Q100*Содержание!$H$8*(1+$H$13)*(1-$H$14)*(1-$H$15),0)</f>
        <v>130320</v>
      </c>
      <c r="R40" s="402">
        <f>ROUND(R100*Содержание!$H$8*(1+$H$13)*(1-$H$14)*(1-$H$15),0)</f>
        <v>133920</v>
      </c>
      <c r="S40" s="402">
        <f>ROUND(S100*Содержание!$H$8*(1+$H$13)*(1-$H$14)*(1-$H$15),0)</f>
        <v>139680</v>
      </c>
      <c r="T40" s="402">
        <f>ROUND(T100*Содержание!$H$8*(1+$H$13)*(1-$H$14)*(1-$H$15),0)</f>
        <v>142776</v>
      </c>
      <c r="U40" s="402">
        <f>ROUND(U100*Содержание!$H$8*(1+$H$13)*(1-$H$14)*(1-$H$15),0)</f>
        <v>145728</v>
      </c>
      <c r="V40" s="402">
        <f>ROUND(V100*Содержание!$H$8*(1+$H$13)*(1-$H$14)*(1-$H$15),0)</f>
        <v>148968</v>
      </c>
      <c r="W40" s="402">
        <f>ROUND(W100*Содержание!$H$8*(1+$H$13)*(1-$H$14)*(1-$H$15),0)</f>
        <v>155304</v>
      </c>
      <c r="X40" s="402">
        <f>ROUND(X100*Содержание!$H$8*(1+$H$13)*(1-$H$14)*(1-$H$15),0)</f>
        <v>158328</v>
      </c>
      <c r="Y40" s="402">
        <f>ROUND(Y100*Содержание!$H$8*(1+$H$13)*(1-$H$14)*(1-$H$15),0)</f>
        <v>161496</v>
      </c>
      <c r="Z40" s="402">
        <f>ROUND(Z100*Содержание!$H$8*(1+$H$13)*(1-$H$14)*(1-$H$15),0)</f>
        <v>164376</v>
      </c>
      <c r="AA40" s="402">
        <f>ROUND(AA100*Содержание!$H$8*(1+$H$13)*(1-$H$14)*(1-$H$15),0)</f>
        <v>171144</v>
      </c>
      <c r="AB40" s="402">
        <f>ROUND(AB100*Содержание!$H$8*(1+$H$13)*(1-$H$14)*(1-$H$15),0)</f>
        <v>173952</v>
      </c>
      <c r="AC40" s="402">
        <f>ROUND(AC100*Содержание!$H$8*(1+$H$13)*(1-$H$14)*(1-$H$15),0)</f>
        <v>179784</v>
      </c>
      <c r="AD40" s="402">
        <f>ROUND(AD100*Содержание!$H$8*(1+$H$13)*(1-$H$14)*(1-$H$15),0)</f>
        <v>181584</v>
      </c>
      <c r="AE40" s="402">
        <f>ROUND(AE100*Содержание!$H$8*(1+$H$13)*(1-$H$14)*(1-$H$15),0)</f>
        <v>188208</v>
      </c>
      <c r="AF40" s="402">
        <f>ROUND(AF100*Содержание!$H$8*(1+$H$13)*(1-$H$14)*(1-$H$15),0)</f>
        <v>209304</v>
      </c>
      <c r="AG40" s="402">
        <f>ROUND(AG100*Содержание!$H$8*(1+$H$13)*(1-$H$14)*(1-$H$15),0)</f>
        <v>212256</v>
      </c>
      <c r="AH40" s="402">
        <f>ROUND(AH100*Содержание!$H$8*(1+$H$13)*(1-$H$14)*(1-$H$15),0)</f>
        <v>214848</v>
      </c>
      <c r="AI40" s="402">
        <f>ROUND(AI100*Содержание!$H$8*(1+$H$13)*(1-$H$14)*(1-$H$15),0)</f>
        <v>222624</v>
      </c>
      <c r="AJ40" s="402">
        <f>ROUND(AJ100*Содержание!$H$8*(1+$H$13)*(1-$H$14)*(1-$H$15),0)</f>
        <v>222840</v>
      </c>
      <c r="AK40" s="402">
        <f>ROUND(AK100*Содержание!$H$8*(1+$H$13)*(1-$H$14)*(1-$H$15),0)</f>
        <v>232776</v>
      </c>
      <c r="AL40" s="402">
        <f>ROUND(AL100*Содержание!$H$8*(1+$H$13)*(1-$H$14)*(1-$H$15),0)</f>
        <v>235800</v>
      </c>
      <c r="AM40" s="402">
        <f>ROUND(AM100*Содержание!$H$8*(1+$H$13)*(1-$H$14)*(1-$H$15),0)</f>
        <v>247896</v>
      </c>
      <c r="AN40" s="402">
        <f>ROUND(AN100*Содержание!$H$8*(1+$H$13)*(1-$H$14)*(1-$H$15),0)</f>
        <v>250704</v>
      </c>
      <c r="AO40" s="402">
        <f>ROUND(AO100*Содержание!$H$8*(1+$H$13)*(1-$H$14)*(1-$H$15),0)</f>
        <v>255816</v>
      </c>
      <c r="AP40" s="402">
        <f>ROUND(AP100*Содержание!$H$8*(1+$H$13)*(1-$H$14)*(1-$H$15),0)</f>
        <v>256320</v>
      </c>
      <c r="AQ40" s="402">
        <f>ROUND(AQ100*Содержание!$H$8*(1+$H$13)*(1-$H$14)*(1-$H$15),0)</f>
        <v>263160</v>
      </c>
      <c r="AR40" s="402">
        <f>ROUND(AR100*Содержание!$H$8*(1+$H$13)*(1-$H$14)*(1-$H$15),0)</f>
        <v>264096</v>
      </c>
      <c r="AS40" s="1"/>
      <c r="AT40" s="1"/>
      <c r="AU40" s="1"/>
      <c r="AV40" s="1"/>
      <c r="AW40" s="1"/>
      <c r="AX40" s="1"/>
      <c r="AY40" s="1"/>
      <c r="AZ40" s="1"/>
    </row>
    <row r="41" spans="1:52" x14ac:dyDescent="0.25">
      <c r="A41" s="53">
        <v>4625</v>
      </c>
      <c r="B41" s="396">
        <f>ROUND(B101*Содержание!$H$8*(1+$H$13)*(1-$H$14)*(1-$H$15),0)</f>
        <v>79920</v>
      </c>
      <c r="C41" s="396">
        <f>ROUND(C101*Содержание!$H$8*(1+$H$13)*(1-$H$14)*(1-$H$15),0)</f>
        <v>82512</v>
      </c>
      <c r="D41" s="396">
        <f>ROUND(D101*Содержание!$H$8*(1+$H$13)*(1-$H$14)*(1-$H$15),0)</f>
        <v>85176</v>
      </c>
      <c r="E41" s="402">
        <f>ROUND(E101*Содержание!$H$8*(1+$H$13)*(1-$H$14)*(1-$H$15),0)</f>
        <v>86616</v>
      </c>
      <c r="F41" s="402">
        <f>ROUND(F101*Содержание!$H$8*(1+$H$13)*(1-$H$14)*(1-$H$15),0)</f>
        <v>87696</v>
      </c>
      <c r="G41" s="402">
        <f>ROUND(G101*Содержание!$H$8*(1+$H$13)*(1-$H$14)*(1-$H$15),0)</f>
        <v>95256</v>
      </c>
      <c r="H41" s="402">
        <f>ROUND(H101*Содержание!$H$8*(1+$H$13)*(1-$H$14)*(1-$H$15),0)</f>
        <v>98352</v>
      </c>
      <c r="I41" s="402">
        <f>ROUND(I101*Содержание!$H$8*(1+$H$13)*(1-$H$14)*(1-$H$15),0)</f>
        <v>100872</v>
      </c>
      <c r="J41" s="402">
        <f>ROUND(J101*Содержание!$H$8*(1+$H$13)*(1-$H$14)*(1-$H$15),0)</f>
        <v>103320</v>
      </c>
      <c r="K41" s="402">
        <f>ROUND(K101*Содержание!$H$8*(1+$H$13)*(1-$H$14)*(1-$H$15),0)</f>
        <v>111312</v>
      </c>
      <c r="L41" s="402">
        <f>ROUND(L101*Содержание!$H$8*(1+$H$13)*(1-$H$14)*(1-$H$15),0)</f>
        <v>114696</v>
      </c>
      <c r="M41" s="402">
        <f>ROUND(M101*Содержание!$H$8*(1+$H$13)*(1-$H$14)*(1-$H$15),0)</f>
        <v>117720</v>
      </c>
      <c r="N41" s="402">
        <f>ROUND(N101*Содержание!$H$8*(1+$H$13)*(1-$H$14)*(1-$H$15),0)</f>
        <v>118440</v>
      </c>
      <c r="O41" s="402">
        <f>ROUND(O101*Содержание!$H$8*(1+$H$13)*(1-$H$14)*(1-$H$15),0)</f>
        <v>127368</v>
      </c>
      <c r="P41" s="402">
        <f>ROUND(P101*Содержание!$H$8*(1+$H$13)*(1-$H$14)*(1-$H$15),0)</f>
        <v>130824</v>
      </c>
      <c r="Q41" s="402">
        <f>ROUND(Q101*Содержание!$H$8*(1+$H$13)*(1-$H$14)*(1-$H$15),0)</f>
        <v>132768</v>
      </c>
      <c r="R41" s="402">
        <f>ROUND(R101*Содержание!$H$8*(1+$H$13)*(1-$H$14)*(1-$H$15),0)</f>
        <v>134928</v>
      </c>
      <c r="S41" s="402">
        <f>ROUND(S101*Содержание!$H$8*(1+$H$13)*(1-$H$14)*(1-$H$15),0)</f>
        <v>142416</v>
      </c>
      <c r="T41" s="402">
        <f>ROUND(T101*Содержание!$H$8*(1+$H$13)*(1-$H$14)*(1-$H$15),0)</f>
        <v>145512</v>
      </c>
      <c r="U41" s="402">
        <f>ROUND(U101*Содержание!$H$8*(1+$H$13)*(1-$H$14)*(1-$H$15),0)</f>
        <v>148824</v>
      </c>
      <c r="V41" s="402">
        <f>ROUND(V101*Содержание!$H$8*(1+$H$13)*(1-$H$14)*(1-$H$15),0)</f>
        <v>150552</v>
      </c>
      <c r="W41" s="402">
        <f>ROUND(W101*Содержание!$H$8*(1+$H$13)*(1-$H$14)*(1-$H$15),0)</f>
        <v>158256</v>
      </c>
      <c r="X41" s="402">
        <f>ROUND(X101*Содержание!$H$8*(1+$H$13)*(1-$H$14)*(1-$H$15),0)</f>
        <v>161496</v>
      </c>
      <c r="Y41" s="402">
        <f>ROUND(Y101*Содержание!$H$8*(1+$H$13)*(1-$H$14)*(1-$H$15),0)</f>
        <v>164736</v>
      </c>
      <c r="Z41" s="402">
        <f>ROUND(Z101*Содержание!$H$8*(1+$H$13)*(1-$H$14)*(1-$H$15),0)</f>
        <v>167760</v>
      </c>
      <c r="AA41" s="402">
        <f>ROUND(AA101*Содержание!$H$8*(1+$H$13)*(1-$H$14)*(1-$H$15),0)</f>
        <v>174384</v>
      </c>
      <c r="AB41" s="402">
        <f>ROUND(AB101*Содержание!$H$8*(1+$H$13)*(1-$H$14)*(1-$H$15),0)</f>
        <v>177552</v>
      </c>
      <c r="AC41" s="402">
        <f>ROUND(AC101*Содержание!$H$8*(1+$H$13)*(1-$H$14)*(1-$H$15),0)</f>
        <v>183888</v>
      </c>
      <c r="AD41" s="402">
        <f>ROUND(AD101*Содержание!$H$8*(1+$H$13)*(1-$H$14)*(1-$H$15),0)</f>
        <v>188856</v>
      </c>
      <c r="AE41" s="402">
        <f>ROUND(AE101*Содержание!$H$8*(1+$H$13)*(1-$H$14)*(1-$H$15),0)</f>
        <v>201096</v>
      </c>
      <c r="AF41" s="402">
        <f>ROUND(AF101*Содержание!$H$8*(1+$H$13)*(1-$H$14)*(1-$H$15),0)</f>
        <v>214416</v>
      </c>
      <c r="AG41" s="402">
        <f>ROUND(AG101*Содержание!$H$8*(1+$H$13)*(1-$H$14)*(1-$H$15),0)</f>
        <v>217152</v>
      </c>
      <c r="AH41" s="402">
        <f>ROUND(AH101*Содержание!$H$8*(1+$H$13)*(1-$H$14)*(1-$H$15),0)</f>
        <v>220752</v>
      </c>
      <c r="AI41" s="402">
        <f>ROUND(AI101*Содержание!$H$8*(1+$H$13)*(1-$H$14)*(1-$H$15),0)</f>
        <v>229752</v>
      </c>
      <c r="AJ41" s="402">
        <f>ROUND(AJ101*Содержание!$H$8*(1+$H$13)*(1-$H$14)*(1-$H$15),0)</f>
        <v>232128</v>
      </c>
      <c r="AK41" s="402">
        <f>ROUND(AK101*Содержание!$H$8*(1+$H$13)*(1-$H$14)*(1-$H$15),0)</f>
        <v>233064</v>
      </c>
      <c r="AL41" s="402">
        <f>ROUND(AL101*Содержание!$H$8*(1+$H$13)*(1-$H$14)*(1-$H$15),0)</f>
        <v>238104</v>
      </c>
      <c r="AM41" s="402">
        <f>ROUND(AM101*Содержание!$H$8*(1+$H$13)*(1-$H$14)*(1-$H$15),0)</f>
        <v>252216</v>
      </c>
      <c r="AN41" s="402">
        <f>ROUND(AN101*Содержание!$H$8*(1+$H$13)*(1-$H$14)*(1-$H$15),0)</f>
        <v>257400</v>
      </c>
      <c r="AO41" s="402">
        <f>ROUND(AO101*Содержание!$H$8*(1+$H$13)*(1-$H$14)*(1-$H$15),0)</f>
        <v>257760</v>
      </c>
      <c r="AP41" s="402">
        <f>ROUND(AP101*Содержание!$H$8*(1+$H$13)*(1-$H$14)*(1-$H$15),0)</f>
        <v>262008</v>
      </c>
      <c r="AQ41" s="402">
        <f>ROUND(AQ101*Содержание!$H$8*(1+$H$13)*(1-$H$14)*(1-$H$15),0)</f>
        <v>266544</v>
      </c>
      <c r="AR41" s="402">
        <f>ROUND(AR101*Содержание!$H$8*(1+$H$13)*(1-$H$14)*(1-$H$15),0)</f>
        <v>274176</v>
      </c>
      <c r="AS41" s="1"/>
      <c r="AT41" s="1"/>
      <c r="AU41" s="1"/>
      <c r="AV41" s="1"/>
      <c r="AW41" s="1"/>
      <c r="AX41" s="1"/>
      <c r="AY41" s="1"/>
      <c r="AZ41" s="1"/>
    </row>
    <row r="42" spans="1:52" x14ac:dyDescent="0.25">
      <c r="A42" s="53">
        <v>4750</v>
      </c>
      <c r="B42" s="396">
        <f>ROUND(B102*Содержание!$H$8*(1+$H$13)*(1-$H$14)*(1-$H$15),0)</f>
        <v>80280</v>
      </c>
      <c r="C42" s="396">
        <f>ROUND(C102*Содержание!$H$8*(1+$H$13)*(1-$H$14)*(1-$H$15),0)</f>
        <v>82800</v>
      </c>
      <c r="D42" s="396">
        <f>ROUND(D102*Содержание!$H$8*(1+$H$13)*(1-$H$14)*(1-$H$15),0)</f>
        <v>86256</v>
      </c>
      <c r="E42" s="402">
        <f>ROUND(E102*Содержание!$H$8*(1+$H$13)*(1-$H$14)*(1-$H$15),0)</f>
        <v>87840</v>
      </c>
      <c r="F42" s="402">
        <f>ROUND(F102*Содержание!$H$8*(1+$H$13)*(1-$H$14)*(1-$H$15),0)</f>
        <v>89136</v>
      </c>
      <c r="G42" s="402">
        <f>ROUND(G102*Содержание!$H$8*(1+$H$13)*(1-$H$14)*(1-$H$15),0)</f>
        <v>97056</v>
      </c>
      <c r="H42" s="402">
        <f>ROUND(H102*Содержание!$H$8*(1+$H$13)*(1-$H$14)*(1-$H$15),0)</f>
        <v>100296</v>
      </c>
      <c r="I42" s="402">
        <f>ROUND(I102*Содержание!$H$8*(1+$H$13)*(1-$H$14)*(1-$H$15),0)</f>
        <v>102240</v>
      </c>
      <c r="J42" s="402">
        <f>ROUND(J102*Содержание!$H$8*(1+$H$13)*(1-$H$14)*(1-$H$15),0)</f>
        <v>103536</v>
      </c>
      <c r="K42" s="402">
        <f>ROUND(K102*Содержание!$H$8*(1+$H$13)*(1-$H$14)*(1-$H$15),0)</f>
        <v>113328</v>
      </c>
      <c r="L42" s="402">
        <f>ROUND(L102*Содержание!$H$8*(1+$H$13)*(1-$H$14)*(1-$H$15),0)</f>
        <v>116784</v>
      </c>
      <c r="M42" s="402">
        <f>ROUND(M102*Содержание!$H$8*(1+$H$13)*(1-$H$14)*(1-$H$15),0)</f>
        <v>118584</v>
      </c>
      <c r="N42" s="402">
        <f>ROUND(N102*Содержание!$H$8*(1+$H$13)*(1-$H$14)*(1-$H$15),0)</f>
        <v>120744</v>
      </c>
      <c r="O42" s="402">
        <f>ROUND(O102*Содержание!$H$8*(1+$H$13)*(1-$H$14)*(1-$H$15),0)</f>
        <v>130032</v>
      </c>
      <c r="P42" s="402">
        <f>ROUND(P102*Содержание!$H$8*(1+$H$13)*(1-$H$14)*(1-$H$15),0)</f>
        <v>133416</v>
      </c>
      <c r="Q42" s="402">
        <f>ROUND(Q102*Содержание!$H$8*(1+$H$13)*(1-$H$14)*(1-$H$15),0)</f>
        <v>135360</v>
      </c>
      <c r="R42" s="402">
        <f>ROUND(R102*Содержание!$H$8*(1+$H$13)*(1-$H$14)*(1-$H$15),0)</f>
        <v>136368</v>
      </c>
      <c r="S42" s="402">
        <f>ROUND(S102*Содержание!$H$8*(1+$H$13)*(1-$H$14)*(1-$H$15),0)</f>
        <v>145152</v>
      </c>
      <c r="T42" s="402">
        <f>ROUND(T102*Содержание!$H$8*(1+$H$13)*(1-$H$14)*(1-$H$15),0)</f>
        <v>148320</v>
      </c>
      <c r="U42" s="402">
        <f>ROUND(U102*Содержание!$H$8*(1+$H$13)*(1-$H$14)*(1-$H$15),0)</f>
        <v>150192</v>
      </c>
      <c r="V42" s="402">
        <f>ROUND(V102*Содержание!$H$8*(1+$H$13)*(1-$H$14)*(1-$H$15),0)</f>
        <v>153216</v>
      </c>
      <c r="W42" s="402">
        <f>ROUND(W102*Содержание!$H$8*(1+$H$13)*(1-$H$14)*(1-$H$15),0)</f>
        <v>161424</v>
      </c>
      <c r="X42" s="402">
        <f>ROUND(X102*Содержание!$H$8*(1+$H$13)*(1-$H$14)*(1-$H$15),0)</f>
        <v>164520</v>
      </c>
      <c r="Y42" s="402">
        <f>ROUND(Y102*Содержание!$H$8*(1+$H$13)*(1-$H$14)*(1-$H$15),0)</f>
        <v>164736</v>
      </c>
      <c r="Z42" s="402">
        <f>ROUND(Z102*Содержание!$H$8*(1+$H$13)*(1-$H$14)*(1-$H$15),0)</f>
        <v>169128</v>
      </c>
      <c r="AA42" s="402">
        <f>ROUND(AA102*Содержание!$H$8*(1+$H$13)*(1-$H$14)*(1-$H$15),0)</f>
        <v>177912</v>
      </c>
      <c r="AB42" s="402">
        <f>ROUND(AB102*Содержание!$H$8*(1+$H$13)*(1-$H$14)*(1-$H$15),0)</f>
        <v>180936</v>
      </c>
      <c r="AC42" s="402">
        <f>ROUND(AC102*Содержание!$H$8*(1+$H$13)*(1-$H$14)*(1-$H$15),0)</f>
        <v>187848</v>
      </c>
      <c r="AD42" s="402">
        <f>ROUND(AD102*Содержание!$H$8*(1+$H$13)*(1-$H$14)*(1-$H$15),0)</f>
        <v>199944</v>
      </c>
      <c r="AE42" s="402">
        <f>ROUND(AE102*Содержание!$H$8*(1+$H$13)*(1-$H$14)*(1-$H$15),0)</f>
        <v>208008</v>
      </c>
      <c r="AF42" s="402">
        <f>ROUND(AF102*Содержание!$H$8*(1+$H$13)*(1-$H$14)*(1-$H$15),0)</f>
        <v>219384</v>
      </c>
      <c r="AG42" s="402">
        <f>ROUND(AG102*Содержание!$H$8*(1+$H$13)*(1-$H$14)*(1-$H$15),0)</f>
        <v>221976</v>
      </c>
      <c r="AH42" s="402">
        <f>ROUND(AH102*Содержание!$H$8*(1+$H$13)*(1-$H$14)*(1-$H$15),0)</f>
        <v>223128</v>
      </c>
      <c r="AI42" s="402">
        <f>ROUND(AI102*Содержание!$H$8*(1+$H$13)*(1-$H$14)*(1-$H$15),0)</f>
        <v>232416</v>
      </c>
      <c r="AJ42" s="402">
        <f>ROUND(AJ102*Содержание!$H$8*(1+$H$13)*(1-$H$14)*(1-$H$15),0)</f>
        <v>234648</v>
      </c>
      <c r="AK42" s="402">
        <f>ROUND(AK102*Содержание!$H$8*(1+$H$13)*(1-$H$14)*(1-$H$15),0)</f>
        <v>240480</v>
      </c>
      <c r="AL42" s="402">
        <f>ROUND(AL102*Содержание!$H$8*(1+$H$13)*(1-$H$14)*(1-$H$15),0)</f>
        <v>242352</v>
      </c>
      <c r="AM42" s="402">
        <f>ROUND(AM102*Содержание!$H$8*(1+$H$13)*(1-$H$14)*(1-$H$15),0)</f>
        <v>254952</v>
      </c>
      <c r="AN42" s="402">
        <f>ROUND(AN102*Содержание!$H$8*(1+$H$13)*(1-$H$14)*(1-$H$15),0)</f>
        <v>262080</v>
      </c>
      <c r="AO42" s="402">
        <f>ROUND(AO102*Содержание!$H$8*(1+$H$13)*(1-$H$14)*(1-$H$15),0)</f>
        <v>262656</v>
      </c>
      <c r="AP42" s="402">
        <f>ROUND(AP102*Содержание!$H$8*(1+$H$13)*(1-$H$14)*(1-$H$15),0)</f>
        <v>264312</v>
      </c>
      <c r="AQ42" s="402">
        <f>ROUND(AQ102*Содержание!$H$8*(1+$H$13)*(1-$H$14)*(1-$H$15),0)</f>
        <v>269424</v>
      </c>
      <c r="AR42" s="402">
        <f>ROUND(AR102*Содержание!$H$8*(1+$H$13)*(1-$H$14)*(1-$H$15),0)</f>
        <v>271800</v>
      </c>
      <c r="AS42" s="1"/>
      <c r="AT42" s="1"/>
      <c r="AU42" s="1"/>
      <c r="AV42" s="1"/>
      <c r="AW42" s="1"/>
      <c r="AX42" s="1"/>
      <c r="AY42" s="1"/>
      <c r="AZ42" s="1"/>
    </row>
    <row r="43" spans="1:52" x14ac:dyDescent="0.25">
      <c r="A43" s="53">
        <v>4875</v>
      </c>
      <c r="B43" s="396">
        <f>ROUND(B103*Содержание!$H$8*(1+$H$13)*(1-$H$14)*(1-$H$15),0)</f>
        <v>81144</v>
      </c>
      <c r="C43" s="396">
        <f>ROUND(C103*Содержание!$H$8*(1+$H$13)*(1-$H$14)*(1-$H$15),0)</f>
        <v>84384</v>
      </c>
      <c r="D43" s="396">
        <f>ROUND(D103*Содержание!$H$8*(1+$H$13)*(1-$H$14)*(1-$H$15),0)</f>
        <v>87696</v>
      </c>
      <c r="E43" s="402">
        <f>ROUND(E103*Содержание!$H$8*(1+$H$13)*(1-$H$14)*(1-$H$15),0)</f>
        <v>91368</v>
      </c>
      <c r="F43" s="402">
        <f>ROUND(F103*Содержание!$H$8*(1+$H$13)*(1-$H$14)*(1-$H$15),0)</f>
        <v>93888</v>
      </c>
      <c r="G43" s="402">
        <f>ROUND(G103*Содержание!$H$8*(1+$H$13)*(1-$H$14)*(1-$H$15),0)</f>
        <v>99720</v>
      </c>
      <c r="H43" s="402">
        <f>ROUND(H103*Содержание!$H$8*(1+$H$13)*(1-$H$14)*(1-$H$15),0)</f>
        <v>104040</v>
      </c>
      <c r="I43" s="402">
        <f>ROUND(I103*Содержание!$H$8*(1+$H$13)*(1-$H$14)*(1-$H$15),0)</f>
        <v>107496</v>
      </c>
      <c r="J43" s="402">
        <f>ROUND(J103*Содержание!$H$8*(1+$H$13)*(1-$H$14)*(1-$H$15),0)</f>
        <v>110160</v>
      </c>
      <c r="K43" s="402">
        <f>ROUND(K103*Содержание!$H$8*(1+$H$13)*(1-$H$14)*(1-$H$15),0)</f>
        <v>116784</v>
      </c>
      <c r="L43" s="402">
        <f>ROUND(L103*Содержание!$H$8*(1+$H$13)*(1-$H$14)*(1-$H$15),0)</f>
        <v>120960</v>
      </c>
      <c r="M43" s="402">
        <f>ROUND(M103*Содержание!$H$8*(1+$H$13)*(1-$H$14)*(1-$H$15),0)</f>
        <v>124416</v>
      </c>
      <c r="N43" s="402">
        <f>ROUND(N103*Содержание!$H$8*(1+$H$13)*(1-$H$14)*(1-$H$15),0)</f>
        <v>127800</v>
      </c>
      <c r="O43" s="402">
        <f>ROUND(O103*Содержание!$H$8*(1+$H$13)*(1-$H$14)*(1-$H$15),0)</f>
        <v>133920</v>
      </c>
      <c r="P43" s="402">
        <f>ROUND(P103*Содержание!$H$8*(1+$H$13)*(1-$H$14)*(1-$H$15),0)</f>
        <v>138312</v>
      </c>
      <c r="Q43" s="402">
        <f>ROUND(Q103*Содержание!$H$8*(1+$H$13)*(1-$H$14)*(1-$H$15),0)</f>
        <v>140400</v>
      </c>
      <c r="R43" s="402">
        <f>ROUND(R103*Содержание!$H$8*(1+$H$13)*(1-$H$14)*(1-$H$15),0)</f>
        <v>144288</v>
      </c>
      <c r="S43" s="402">
        <f>ROUND(S103*Содержание!$H$8*(1+$H$13)*(1-$H$14)*(1-$H$15),0)</f>
        <v>150552</v>
      </c>
      <c r="T43" s="402">
        <f>ROUND(T103*Содержание!$H$8*(1+$H$13)*(1-$H$14)*(1-$H$15),0)</f>
        <v>154008</v>
      </c>
      <c r="U43" s="402">
        <f>ROUND(U103*Содержание!$H$8*(1+$H$13)*(1-$H$14)*(1-$H$15),0)</f>
        <v>157536</v>
      </c>
      <c r="V43" s="402">
        <f>ROUND(V103*Содержание!$H$8*(1+$H$13)*(1-$H$14)*(1-$H$15),0)</f>
        <v>161064</v>
      </c>
      <c r="W43" s="402">
        <f>ROUND(W103*Содержание!$H$8*(1+$H$13)*(1-$H$14)*(1-$H$15),0)</f>
        <v>167544</v>
      </c>
      <c r="X43" s="402">
        <f>ROUND(X103*Содержание!$H$8*(1+$H$13)*(1-$H$14)*(1-$H$15),0)</f>
        <v>171144</v>
      </c>
      <c r="Y43" s="402">
        <f>ROUND(Y103*Содержание!$H$8*(1+$H$13)*(1-$H$14)*(1-$H$15),0)</f>
        <v>174384</v>
      </c>
      <c r="Z43" s="402">
        <f>ROUND(Z103*Содержание!$H$8*(1+$H$13)*(1-$H$14)*(1-$H$15),0)</f>
        <v>177768</v>
      </c>
      <c r="AA43" s="402">
        <f>ROUND(AA103*Содержание!$H$8*(1+$H$13)*(1-$H$14)*(1-$H$15),0)</f>
        <v>184680</v>
      </c>
      <c r="AB43" s="402">
        <f>ROUND(AB103*Содержание!$H$8*(1+$H$13)*(1-$H$14)*(1-$H$15),0)</f>
        <v>188208</v>
      </c>
      <c r="AC43" s="402">
        <f>ROUND(AC103*Содержание!$H$8*(1+$H$13)*(1-$H$14)*(1-$H$15),0)</f>
        <v>198144</v>
      </c>
      <c r="AD43" s="402">
        <f>ROUND(AD103*Содержание!$H$8*(1+$H$13)*(1-$H$14)*(1-$H$15),0)</f>
        <v>210672</v>
      </c>
      <c r="AE43" s="402">
        <f>ROUND(AE103*Содержание!$H$8*(1+$H$13)*(1-$H$14)*(1-$H$15),0)</f>
        <v>221256</v>
      </c>
      <c r="AF43" s="402">
        <f>ROUND(AF103*Содержание!$H$8*(1+$H$13)*(1-$H$14)*(1-$H$15),0)</f>
        <v>223560</v>
      </c>
      <c r="AG43" s="402">
        <f>ROUND(AG103*Содержание!$H$8*(1+$H$13)*(1-$H$14)*(1-$H$15),0)</f>
        <v>225648</v>
      </c>
      <c r="AH43" s="402">
        <f>ROUND(AH103*Содержание!$H$8*(1+$H$13)*(1-$H$14)*(1-$H$15),0)</f>
        <v>227880</v>
      </c>
      <c r="AI43" s="402">
        <f>ROUND(AI103*Содержание!$H$8*(1+$H$13)*(1-$H$14)*(1-$H$15),0)</f>
        <v>235152</v>
      </c>
      <c r="AJ43" s="402">
        <f>ROUND(AJ103*Содержание!$H$8*(1+$H$13)*(1-$H$14)*(1-$H$15),0)</f>
        <v>235368</v>
      </c>
      <c r="AK43" s="402">
        <f>ROUND(AK103*Содержание!$H$8*(1+$H$13)*(1-$H$14)*(1-$H$15),0)</f>
        <v>245952</v>
      </c>
      <c r="AL43" s="402">
        <f>ROUND(AL103*Содержание!$H$8*(1+$H$13)*(1-$H$14)*(1-$H$15),0)</f>
        <v>252576</v>
      </c>
      <c r="AM43" s="402">
        <f>ROUND(AM103*Содержание!$H$8*(1+$H$13)*(1-$H$14)*(1-$H$15),0)</f>
        <v>260856</v>
      </c>
      <c r="AN43" s="402">
        <f>ROUND(AN103*Содержание!$H$8*(1+$H$13)*(1-$H$14)*(1-$H$15),0)</f>
        <v>264960</v>
      </c>
      <c r="AO43" s="402">
        <f>ROUND(AO103*Содержание!$H$8*(1+$H$13)*(1-$H$14)*(1-$H$15),0)</f>
        <v>273744</v>
      </c>
      <c r="AP43" s="402">
        <f>ROUND(AP103*Содержание!$H$8*(1+$H$13)*(1-$H$14)*(1-$H$15),0)</f>
        <v>275832</v>
      </c>
      <c r="AQ43" s="402">
        <f>ROUND(AQ103*Содержание!$H$8*(1+$H$13)*(1-$H$14)*(1-$H$15),0)</f>
        <v>278136</v>
      </c>
      <c r="AR43" s="402">
        <f>ROUND(AR103*Содержание!$H$8*(1+$H$13)*(1-$H$14)*(1-$H$15),0)</f>
        <v>278424</v>
      </c>
      <c r="AS43" s="1"/>
      <c r="AT43" s="1"/>
      <c r="AU43" s="1"/>
      <c r="AV43" s="1"/>
      <c r="AW43" s="1"/>
      <c r="AX43" s="1"/>
      <c r="AY43" s="1"/>
      <c r="AZ43" s="1"/>
    </row>
    <row r="44" spans="1:52" x14ac:dyDescent="0.25">
      <c r="A44" s="53">
        <v>5000</v>
      </c>
      <c r="B44" s="396">
        <f>ROUND(B104*Содержание!$H$8*(1+$H$13)*(1-$H$14)*(1-$H$15),0)</f>
        <v>83016</v>
      </c>
      <c r="C44" s="396">
        <f>ROUND(C104*Содержание!$H$8*(1+$H$13)*(1-$H$14)*(1-$H$15),0)</f>
        <v>86400</v>
      </c>
      <c r="D44" s="396">
        <f>ROUND(D104*Содержание!$H$8*(1+$H$13)*(1-$H$14)*(1-$H$15),0)</f>
        <v>89640</v>
      </c>
      <c r="E44" s="402">
        <f>ROUND(E104*Содержание!$H$8*(1+$H$13)*(1-$H$14)*(1-$H$15),0)</f>
        <v>93096</v>
      </c>
      <c r="F44" s="402">
        <f>ROUND(F104*Содержание!$H$8*(1+$H$13)*(1-$H$14)*(1-$H$15),0)</f>
        <v>95400</v>
      </c>
      <c r="G44" s="402">
        <f>ROUND(G104*Содержание!$H$8*(1+$H$13)*(1-$H$14)*(1-$H$15),0)</f>
        <v>102528</v>
      </c>
      <c r="H44" s="402">
        <f>ROUND(H104*Содержание!$H$8*(1+$H$13)*(1-$H$14)*(1-$H$15),0)</f>
        <v>105912</v>
      </c>
      <c r="I44" s="402">
        <f>ROUND(I104*Содержание!$H$8*(1+$H$13)*(1-$H$14)*(1-$H$15),0)</f>
        <v>109368</v>
      </c>
      <c r="J44" s="402">
        <f>ROUND(J104*Содержание!$H$8*(1+$H$13)*(1-$H$14)*(1-$H$15),0)</f>
        <v>112176</v>
      </c>
      <c r="K44" s="402">
        <f>ROUND(K104*Содержание!$H$8*(1+$H$13)*(1-$H$14)*(1-$H$15),0)</f>
        <v>119880</v>
      </c>
      <c r="L44" s="402">
        <f>ROUND(L104*Содержание!$H$8*(1+$H$13)*(1-$H$14)*(1-$H$15),0)</f>
        <v>123192</v>
      </c>
      <c r="M44" s="402">
        <f>ROUND(M104*Содержание!$H$8*(1+$H$13)*(1-$H$14)*(1-$H$15),0)</f>
        <v>126792</v>
      </c>
      <c r="N44" s="402">
        <f>ROUND(N104*Содержание!$H$8*(1+$H$13)*(1-$H$14)*(1-$H$15),0)</f>
        <v>130032</v>
      </c>
      <c r="O44" s="402">
        <f>ROUND(O104*Содержание!$H$8*(1+$H$13)*(1-$H$14)*(1-$H$15),0)</f>
        <v>137232</v>
      </c>
      <c r="P44" s="402">
        <f>ROUND(P104*Содержание!$H$8*(1+$H$13)*(1-$H$14)*(1-$H$15),0)</f>
        <v>140760</v>
      </c>
      <c r="Q44" s="402">
        <f>ROUND(Q104*Содержание!$H$8*(1+$H$13)*(1-$H$14)*(1-$H$15),0)</f>
        <v>142848</v>
      </c>
      <c r="R44" s="402">
        <f>ROUND(R104*Содержание!$H$8*(1+$H$13)*(1-$H$14)*(1-$H$15),0)</f>
        <v>146880</v>
      </c>
      <c r="S44" s="402">
        <f>ROUND(S104*Содержание!$H$8*(1+$H$13)*(1-$H$14)*(1-$H$15),0)</f>
        <v>153216</v>
      </c>
      <c r="T44" s="402">
        <f>ROUND(T104*Содержание!$H$8*(1+$H$13)*(1-$H$14)*(1-$H$15),0)</f>
        <v>156600</v>
      </c>
      <c r="U44" s="402">
        <f>ROUND(U104*Содержание!$H$8*(1+$H$13)*(1-$H$14)*(1-$H$15),0)</f>
        <v>160272</v>
      </c>
      <c r="V44" s="402">
        <f>ROUND(V104*Содержание!$H$8*(1+$H$13)*(1-$H$14)*(1-$H$15),0)</f>
        <v>163800</v>
      </c>
      <c r="W44" s="402">
        <f>ROUND(W104*Содержание!$H$8*(1+$H$13)*(1-$H$14)*(1-$H$15),0)</f>
        <v>170496</v>
      </c>
      <c r="X44" s="402">
        <f>ROUND(X104*Содержание!$H$8*(1+$H$13)*(1-$H$14)*(1-$H$15),0)</f>
        <v>174312</v>
      </c>
      <c r="Y44" s="402">
        <f>ROUND(Y104*Содержание!$H$8*(1+$H$13)*(1-$H$14)*(1-$H$15),0)</f>
        <v>177552</v>
      </c>
      <c r="Z44" s="402">
        <f>ROUND(Z104*Содержание!$H$8*(1+$H$13)*(1-$H$14)*(1-$H$15),0)</f>
        <v>180936</v>
      </c>
      <c r="AA44" s="402">
        <f>ROUND(AA104*Содержание!$H$8*(1+$H$13)*(1-$H$14)*(1-$H$15),0)</f>
        <v>187992</v>
      </c>
      <c r="AB44" s="402">
        <f>ROUND(AB104*Содержание!$H$8*(1+$H$13)*(1-$H$14)*(1-$H$15),0)</f>
        <v>191448</v>
      </c>
      <c r="AC44" s="402">
        <f>ROUND(AC104*Содержание!$H$8*(1+$H$13)*(1-$H$14)*(1-$H$15),0)</f>
        <v>201960</v>
      </c>
      <c r="AD44" s="402">
        <f>ROUND(AD104*Содержание!$H$8*(1+$H$13)*(1-$H$14)*(1-$H$15),0)</f>
        <v>210672</v>
      </c>
      <c r="AE44" s="402">
        <f>ROUND(AE104*Содержание!$H$8*(1+$H$13)*(1-$H$14)*(1-$H$15),0)</f>
        <v>223560</v>
      </c>
      <c r="AF44" s="402">
        <f>ROUND(AF104*Содержание!$H$8*(1+$H$13)*(1-$H$14)*(1-$H$15),0)</f>
        <v>225720</v>
      </c>
      <c r="AG44" s="402">
        <f>ROUND(AG104*Содержание!$H$8*(1+$H$13)*(1-$H$14)*(1-$H$15),0)</f>
        <v>228240</v>
      </c>
      <c r="AH44" s="402">
        <f>ROUND(AH104*Содержание!$H$8*(1+$H$13)*(1-$H$14)*(1-$H$15),0)</f>
        <v>230400</v>
      </c>
      <c r="AI44" s="402">
        <f>ROUND(AI104*Содержание!$H$8*(1+$H$13)*(1-$H$14)*(1-$H$15),0)</f>
        <v>235368</v>
      </c>
      <c r="AJ44" s="402">
        <f>ROUND(AJ104*Содержание!$H$8*(1+$H$13)*(1-$H$14)*(1-$H$15),0)</f>
        <v>241992</v>
      </c>
      <c r="AK44" s="402">
        <f>ROUND(AK104*Содержание!$H$8*(1+$H$13)*(1-$H$14)*(1-$H$15),0)</f>
        <v>248544</v>
      </c>
      <c r="AL44" s="402">
        <f>ROUND(AL104*Содержание!$H$8*(1+$H$13)*(1-$H$14)*(1-$H$15),0)</f>
        <v>255240</v>
      </c>
      <c r="AM44" s="402">
        <f>ROUND(AM104*Содержание!$H$8*(1+$H$13)*(1-$H$14)*(1-$H$15),0)</f>
        <v>265752</v>
      </c>
      <c r="AN44" s="402">
        <f>ROUND(AN104*Содержание!$H$8*(1+$H$13)*(1-$H$14)*(1-$H$15),0)</f>
        <v>266400</v>
      </c>
      <c r="AO44" s="402">
        <f>ROUND(AO104*Содержание!$H$8*(1+$H$13)*(1-$H$14)*(1-$H$15),0)</f>
        <v>276336</v>
      </c>
      <c r="AP44" s="402">
        <f>ROUND(AP104*Содержание!$H$8*(1+$H$13)*(1-$H$14)*(1-$H$15),0)</f>
        <v>278856</v>
      </c>
      <c r="AQ44" s="402">
        <f>ROUND(AQ104*Содержание!$H$8*(1+$H$13)*(1-$H$14)*(1-$H$15),0)</f>
        <v>279144</v>
      </c>
      <c r="AR44" s="402">
        <f>ROUND(AR104*Содержание!$H$8*(1+$H$13)*(1-$H$14)*(1-$H$15),0)</f>
        <v>282816</v>
      </c>
      <c r="AS44" s="1"/>
      <c r="AT44" s="1"/>
      <c r="AU44" s="1"/>
      <c r="AV44" s="1"/>
      <c r="AW44" s="1"/>
      <c r="AX44" s="1"/>
      <c r="AY44" s="1"/>
      <c r="AZ44" s="1"/>
    </row>
    <row r="45" spans="1:52" x14ac:dyDescent="0.25">
      <c r="A45" s="53">
        <v>5125</v>
      </c>
      <c r="B45" s="396">
        <f>ROUND(B105*Содержание!$H$8*(1+$H$13)*(1-$H$14)*(1-$H$15),0)</f>
        <v>87408</v>
      </c>
      <c r="C45" s="396">
        <f>ROUND(C105*Содержание!$H$8*(1+$H$13)*(1-$H$14)*(1-$H$15),0)</f>
        <v>90432</v>
      </c>
      <c r="D45" s="396">
        <f>ROUND(D105*Содержание!$H$8*(1+$H$13)*(1-$H$14)*(1-$H$15),0)</f>
        <v>93672</v>
      </c>
      <c r="E45" s="396">
        <f>ROUND(E105*Содержание!$H$8*(1+$H$13)*(1-$H$14)*(1-$H$15),0)</f>
        <v>95256</v>
      </c>
      <c r="F45" s="396">
        <f>ROUND(F105*Содержание!$H$8*(1+$H$13)*(1-$H$14)*(1-$H$15),0)</f>
        <v>96480</v>
      </c>
      <c r="G45" s="396">
        <f>ROUND(G105*Содержание!$H$8*(1+$H$13)*(1-$H$14)*(1-$H$15),0)</f>
        <v>104616</v>
      </c>
      <c r="H45" s="396">
        <f>ROUND(H105*Содержание!$H$8*(1+$H$13)*(1-$H$14)*(1-$H$15),0)</f>
        <v>110592</v>
      </c>
      <c r="I45" s="396">
        <f>ROUND(I105*Содержание!$H$8*(1+$H$13)*(1-$H$14)*(1-$H$15),0)</f>
        <v>112104</v>
      </c>
      <c r="J45" s="396">
        <f>ROUND(J105*Содержание!$H$8*(1+$H$13)*(1-$H$14)*(1-$H$15),0)</f>
        <v>112464</v>
      </c>
      <c r="K45" s="396">
        <f>ROUND(K105*Содержание!$H$8*(1+$H$13)*(1-$H$14)*(1-$H$15),0)</f>
        <v>122472</v>
      </c>
      <c r="L45" s="396">
        <f>ROUND(L105*Содержание!$H$8*(1+$H$13)*(1-$H$14)*(1-$H$15),0)</f>
        <v>129240</v>
      </c>
      <c r="M45" s="396">
        <f>ROUND(M105*Содержание!$H$8*(1+$H$13)*(1-$H$14)*(1-$H$15),0)</f>
        <v>129888</v>
      </c>
      <c r="N45" s="396">
        <f>ROUND(N105*Содержание!$H$8*(1+$H$13)*(1-$H$14)*(1-$H$15),0)</f>
        <v>132552</v>
      </c>
      <c r="O45" s="396">
        <f>ROUND(O105*Содержание!$H$8*(1+$H$13)*(1-$H$14)*(1-$H$15),0)</f>
        <v>140760</v>
      </c>
      <c r="P45" s="396">
        <f>ROUND(P105*Содержание!$H$8*(1+$H$13)*(1-$H$14)*(1-$H$15),0)</f>
        <v>147168</v>
      </c>
      <c r="Q45" s="396">
        <f>ROUND(Q105*Содержание!$H$8*(1+$H$13)*(1-$H$14)*(1-$H$15),0)</f>
        <v>147888</v>
      </c>
      <c r="R45" s="396">
        <f>ROUND(R105*Содержание!$H$8*(1+$H$13)*(1-$H$14)*(1-$H$15),0)</f>
        <v>149400</v>
      </c>
      <c r="S45" s="396">
        <f>ROUND(S105*Содержание!$H$8*(1+$H$13)*(1-$H$14)*(1-$H$15),0)</f>
        <v>156888</v>
      </c>
      <c r="T45" s="402">
        <f>ROUND(T105*Содержание!$H$8*(1+$H$13)*(1-$H$14)*(1-$H$15),0)</f>
        <v>162504</v>
      </c>
      <c r="U45" s="402">
        <f>ROUND(U105*Содержание!$H$8*(1+$H$13)*(1-$H$14)*(1-$H$15),0)</f>
        <v>164520</v>
      </c>
      <c r="V45" s="402">
        <f>ROUND(V105*Содержание!$H$8*(1+$H$13)*(1-$H$14)*(1-$H$15),0)</f>
        <v>165312</v>
      </c>
      <c r="W45" s="402">
        <f>ROUND(W105*Содержание!$H$8*(1+$H$13)*(1-$H$14)*(1-$H$15),0)</f>
        <v>172728</v>
      </c>
      <c r="X45" s="402">
        <f>ROUND(X105*Содержание!$H$8*(1+$H$13)*(1-$H$14)*(1-$H$15),0)</f>
        <v>176976</v>
      </c>
      <c r="Y45" s="402">
        <f>ROUND(Y105*Содержание!$H$8*(1+$H$13)*(1-$H$14)*(1-$H$15),0)</f>
        <v>178776</v>
      </c>
      <c r="Z45" s="402">
        <f>ROUND(Z105*Содержание!$H$8*(1+$H$13)*(1-$H$14)*(1-$H$15),0)</f>
        <v>182880</v>
      </c>
      <c r="AA45" s="402">
        <f>ROUND(AA105*Содержание!$H$8*(1+$H$13)*(1-$H$14)*(1-$H$15),0)</f>
        <v>191448</v>
      </c>
      <c r="AB45" s="402">
        <f>ROUND(AB105*Содержание!$H$8*(1+$H$13)*(1-$H$14)*(1-$H$15),0)</f>
        <v>193536</v>
      </c>
      <c r="AC45" s="402">
        <f>ROUND(AC105*Содержание!$H$8*(1+$H$13)*(1-$H$14)*(1-$H$15),0)</f>
        <v>204912</v>
      </c>
      <c r="AD45" s="402">
        <f>ROUND(AD105*Содержание!$H$8*(1+$H$13)*(1-$H$14)*(1-$H$15),0)</f>
        <v>217008</v>
      </c>
      <c r="AE45" s="402">
        <f>ROUND(AE105*Содержание!$H$8*(1+$H$13)*(1-$H$14)*(1-$H$15),0)</f>
        <v>230472</v>
      </c>
      <c r="AF45" s="402">
        <f>ROUND(AF105*Содержание!$H$8*(1+$H$13)*(1-$H$14)*(1-$H$15),0)</f>
        <v>232632</v>
      </c>
      <c r="AG45" s="402">
        <f>ROUND(AG105*Содержание!$H$8*(1+$H$13)*(1-$H$14)*(1-$H$15),0)</f>
        <v>232920</v>
      </c>
      <c r="AH45" s="402">
        <f>ROUND(AH105*Содержание!$H$8*(1+$H$13)*(1-$H$14)*(1-$H$15),0)</f>
        <v>235296</v>
      </c>
      <c r="AI45" s="402">
        <f>ROUND(AI105*Содержание!$H$8*(1+$H$13)*(1-$H$14)*(1-$H$15),0)</f>
        <v>242352</v>
      </c>
      <c r="AJ45" s="396">
        <f>ROUND(AJ105*Содержание!$H$8*(1+$H$13)*(1-$H$14)*(1-$H$15),0)</f>
        <v>247536</v>
      </c>
      <c r="AK45" s="396">
        <f>ROUND(AK105*Содержание!$H$8*(1+$H$13)*(1-$H$14)*(1-$H$15),0)</f>
        <v>252504</v>
      </c>
      <c r="AL45" s="396">
        <f>ROUND(AL105*Содержание!$H$8*(1+$H$13)*(1-$H$14)*(1-$H$15),0)</f>
        <v>256896</v>
      </c>
      <c r="AM45" s="396">
        <f>ROUND(AM105*Содержание!$H$8*(1+$H$13)*(1-$H$14)*(1-$H$15),0)</f>
        <v>268920</v>
      </c>
      <c r="AN45" s="396">
        <f>ROUND(AN105*Содержание!$H$8*(1+$H$13)*(1-$H$14)*(1-$H$15),0)</f>
        <v>272664</v>
      </c>
      <c r="AO45" s="396">
        <f>ROUND(AO105*Содержание!$H$8*(1+$H$13)*(1-$H$14)*(1-$H$15),0)</f>
        <v>278352</v>
      </c>
      <c r="AP45" s="396">
        <f>ROUND(AP105*Содержание!$H$8*(1+$H$13)*(1-$H$14)*(1-$H$15),0)</f>
        <v>283248</v>
      </c>
      <c r="AQ45" s="396">
        <f>ROUND(AQ105*Содержание!$H$8*(1+$H$13)*(1-$H$14)*(1-$H$15),0)</f>
        <v>285120</v>
      </c>
      <c r="AR45" s="396">
        <f>ROUND(AR105*Содержание!$H$8*(1+$H$13)*(1-$H$14)*(1-$H$15),0)</f>
        <v>286200</v>
      </c>
      <c r="AS45" s="1"/>
      <c r="AT45" s="1"/>
      <c r="AU45" s="1"/>
      <c r="AV45" s="1"/>
      <c r="AW45" s="1"/>
      <c r="AX45" s="1"/>
      <c r="AY45" s="1"/>
      <c r="AZ45" s="1"/>
    </row>
    <row r="46" spans="1:52" x14ac:dyDescent="0.25">
      <c r="A46" s="53">
        <v>5250</v>
      </c>
      <c r="B46" s="396">
        <f>ROUND(B106*Содержание!$H$8*(1+$H$13)*(1-$H$14)*(1-$H$15),0)</f>
        <v>88560</v>
      </c>
      <c r="C46" s="396">
        <f>ROUND(C106*Содержание!$H$8*(1+$H$13)*(1-$H$14)*(1-$H$15),0)</f>
        <v>91872</v>
      </c>
      <c r="D46" s="396">
        <f>ROUND(D106*Содержание!$H$8*(1+$H$13)*(1-$H$14)*(1-$H$15),0)</f>
        <v>95328</v>
      </c>
      <c r="E46" s="396">
        <f>ROUND(E106*Содержание!$H$8*(1+$H$13)*(1-$H$14)*(1-$H$15),0)</f>
        <v>96624</v>
      </c>
      <c r="F46" s="396">
        <f>ROUND(F106*Содержание!$H$8*(1+$H$13)*(1-$H$14)*(1-$H$15),0)</f>
        <v>97776</v>
      </c>
      <c r="G46" s="396">
        <f>ROUND(G106*Содержание!$H$8*(1+$H$13)*(1-$H$14)*(1-$H$15),0)</f>
        <v>106272</v>
      </c>
      <c r="H46" s="396">
        <f>ROUND(H106*Содержание!$H$8*(1+$H$13)*(1-$H$14)*(1-$H$15),0)</f>
        <v>113184</v>
      </c>
      <c r="I46" s="396">
        <f>ROUND(I106*Содержание!$H$8*(1+$H$13)*(1-$H$14)*(1-$H$15),0)</f>
        <v>114768</v>
      </c>
      <c r="J46" s="396">
        <f>ROUND(J106*Содержание!$H$8*(1+$H$13)*(1-$H$14)*(1-$H$15),0)</f>
        <v>115056</v>
      </c>
      <c r="K46" s="396">
        <f>ROUND(K106*Содержание!$H$8*(1+$H$13)*(1-$H$14)*(1-$H$15),0)</f>
        <v>124992</v>
      </c>
      <c r="L46" s="396">
        <f>ROUND(L106*Содержание!$H$8*(1+$H$13)*(1-$H$14)*(1-$H$15),0)</f>
        <v>132336</v>
      </c>
      <c r="M46" s="396">
        <f>ROUND(M106*Содержание!$H$8*(1+$H$13)*(1-$H$14)*(1-$H$15),0)</f>
        <v>133128</v>
      </c>
      <c r="N46" s="396">
        <f>ROUND(N106*Содержание!$H$8*(1+$H$13)*(1-$H$14)*(1-$H$15),0)</f>
        <v>133992</v>
      </c>
      <c r="O46" s="396">
        <f>ROUND(O106*Содержание!$H$8*(1+$H$13)*(1-$H$14)*(1-$H$15),0)</f>
        <v>143928</v>
      </c>
      <c r="P46" s="396">
        <f>ROUND(P106*Содержание!$H$8*(1+$H$13)*(1-$H$14)*(1-$H$15),0)</f>
        <v>151488</v>
      </c>
      <c r="Q46" s="396">
        <f>ROUND(Q106*Содержание!$H$8*(1+$H$13)*(1-$H$14)*(1-$H$15),0)</f>
        <v>150624</v>
      </c>
      <c r="R46" s="396">
        <f>ROUND(R106*Содержание!$H$8*(1+$H$13)*(1-$H$14)*(1-$H$15),0)</f>
        <v>151416</v>
      </c>
      <c r="S46" s="396">
        <f>ROUND(S106*Содержание!$H$8*(1+$H$13)*(1-$H$14)*(1-$H$15),0)</f>
        <v>160416</v>
      </c>
      <c r="T46" s="402">
        <f>ROUND(T106*Содержание!$H$8*(1+$H$13)*(1-$H$14)*(1-$H$15),0)</f>
        <v>160920</v>
      </c>
      <c r="U46" s="402">
        <f>ROUND(U106*Содержание!$H$8*(1+$H$13)*(1-$H$14)*(1-$H$15),0)</f>
        <v>167904</v>
      </c>
      <c r="V46" s="402">
        <f>ROUND(V106*Содержание!$H$8*(1+$H$13)*(1-$H$14)*(1-$H$15),0)</f>
        <v>167832</v>
      </c>
      <c r="W46" s="402">
        <f>ROUND(W106*Содержание!$H$8*(1+$H$13)*(1-$H$14)*(1-$H$15),0)</f>
        <v>175104</v>
      </c>
      <c r="X46" s="402">
        <f>ROUND(X106*Содержание!$H$8*(1+$H$13)*(1-$H$14)*(1-$H$15),0)</f>
        <v>179784</v>
      </c>
      <c r="Y46" s="402">
        <f>ROUND(Y106*Содержание!$H$8*(1+$H$13)*(1-$H$14)*(1-$H$15),0)</f>
        <v>180792</v>
      </c>
      <c r="Z46" s="402">
        <f>ROUND(Z106*Содержание!$H$8*(1+$H$13)*(1-$H$14)*(1-$H$15),0)</f>
        <v>183384</v>
      </c>
      <c r="AA46" s="402">
        <f>ROUND(AA106*Содержание!$H$8*(1+$H$13)*(1-$H$14)*(1-$H$15),0)</f>
        <v>193536</v>
      </c>
      <c r="AB46" s="402">
        <f>ROUND(AB106*Содержание!$H$8*(1+$H$13)*(1-$H$14)*(1-$H$15),0)</f>
        <v>195624</v>
      </c>
      <c r="AC46" s="402">
        <f>ROUND(AC106*Содержание!$H$8*(1+$H$13)*(1-$H$14)*(1-$H$15),0)</f>
        <v>207144</v>
      </c>
      <c r="AD46" s="402">
        <f>ROUND(AD106*Содержание!$H$8*(1+$H$13)*(1-$H$14)*(1-$H$15),0)</f>
        <v>223560</v>
      </c>
      <c r="AE46" s="402">
        <f>ROUND(AE106*Содержание!$H$8*(1+$H$13)*(1-$H$14)*(1-$H$15),0)</f>
        <v>232632</v>
      </c>
      <c r="AF46" s="402">
        <f>ROUND(AF106*Содержание!$H$8*(1+$H$13)*(1-$H$14)*(1-$H$15),0)</f>
        <v>238464</v>
      </c>
      <c r="AG46" s="402">
        <f>ROUND(AG106*Содержание!$H$8*(1+$H$13)*(1-$H$14)*(1-$H$15),0)</f>
        <v>238248</v>
      </c>
      <c r="AH46" s="402">
        <f>ROUND(AH106*Содержание!$H$8*(1+$H$13)*(1-$H$14)*(1-$H$15),0)</f>
        <v>240048</v>
      </c>
      <c r="AI46" s="402">
        <f>ROUND(AI106*Содержание!$H$8*(1+$H$13)*(1-$H$14)*(1-$H$15),0)</f>
        <v>248040</v>
      </c>
      <c r="AJ46" s="396">
        <f>ROUND(AJ106*Содержание!$H$8*(1+$H$13)*(1-$H$14)*(1-$H$15),0)</f>
        <v>253224</v>
      </c>
      <c r="AK46" s="396">
        <f>ROUND(AK106*Содержание!$H$8*(1+$H$13)*(1-$H$14)*(1-$H$15),0)</f>
        <v>255312</v>
      </c>
      <c r="AL46" s="396">
        <f>ROUND(AL106*Содержание!$H$8*(1+$H$13)*(1-$H$14)*(1-$H$15),0)</f>
        <v>257760</v>
      </c>
      <c r="AM46" s="396">
        <f>ROUND(AM106*Содержание!$H$8*(1+$H$13)*(1-$H$14)*(1-$H$15),0)</f>
        <v>273888</v>
      </c>
      <c r="AN46" s="396">
        <f>ROUND(AN106*Содержание!$H$8*(1+$H$13)*(1-$H$14)*(1-$H$15),0)</f>
        <v>276264</v>
      </c>
      <c r="AO46" s="396">
        <f>ROUND(AO106*Содержание!$H$8*(1+$H$13)*(1-$H$14)*(1-$H$15),0)</f>
        <v>280512</v>
      </c>
      <c r="AP46" s="396">
        <f>ROUND(AP106*Содержание!$H$8*(1+$H$13)*(1-$H$14)*(1-$H$15),0)</f>
        <v>285480</v>
      </c>
      <c r="AQ46" s="396">
        <f>ROUND(AQ106*Содержание!$H$8*(1+$H$13)*(1-$H$14)*(1-$H$15),0)</f>
        <v>288288</v>
      </c>
      <c r="AR46" s="396">
        <f>ROUND(AR106*Содержание!$H$8*(1+$H$13)*(1-$H$14)*(1-$H$15),0)</f>
        <v>289224</v>
      </c>
      <c r="AS46" s="1"/>
      <c r="AT46" s="1"/>
      <c r="AU46" s="1"/>
      <c r="AV46" s="1"/>
      <c r="AW46" s="1"/>
      <c r="AX46" s="1"/>
      <c r="AY46" s="1"/>
      <c r="AZ46" s="1"/>
    </row>
    <row r="47" spans="1:52" x14ac:dyDescent="0.25">
      <c r="A47" s="53">
        <v>5375</v>
      </c>
      <c r="B47" s="396">
        <f>ROUND(B107*Содержание!$H$8*(1+$H$13)*(1-$H$14)*(1-$H$15),0)</f>
        <v>93024</v>
      </c>
      <c r="C47" s="396">
        <f>ROUND(C107*Содержание!$H$8*(1+$H$13)*(1-$H$14)*(1-$H$15),0)</f>
        <v>96552</v>
      </c>
      <c r="D47" s="396">
        <f>ROUND(D107*Содержание!$H$8*(1+$H$13)*(1-$H$14)*(1-$H$15),0)</f>
        <v>100008</v>
      </c>
      <c r="E47" s="396">
        <f>ROUND(E107*Содержание!$H$8*(1+$H$13)*(1-$H$14)*(1-$H$15),0)</f>
        <v>103680</v>
      </c>
      <c r="F47" s="396">
        <f>ROUND(F107*Содержание!$H$8*(1+$H$13)*(1-$H$14)*(1-$H$15),0)</f>
        <v>103752</v>
      </c>
      <c r="G47" s="396">
        <f>ROUND(G107*Содержание!$H$8*(1+$H$13)*(1-$H$14)*(1-$H$15),0)</f>
        <v>108288</v>
      </c>
      <c r="H47" s="396">
        <f>ROUND(H107*Содержание!$H$8*(1+$H$13)*(1-$H$14)*(1-$H$15),0)</f>
        <v>114336</v>
      </c>
      <c r="I47" s="396">
        <f>ROUND(I107*Содержание!$H$8*(1+$H$13)*(1-$H$14)*(1-$H$15),0)</f>
        <v>118800</v>
      </c>
      <c r="J47" s="396">
        <f>ROUND(J107*Содержание!$H$8*(1+$H$13)*(1-$H$14)*(1-$H$15),0)</f>
        <v>119448</v>
      </c>
      <c r="K47" s="396">
        <f>ROUND(K107*Содержание!$H$8*(1+$H$13)*(1-$H$14)*(1-$H$15),0)</f>
        <v>127944</v>
      </c>
      <c r="L47" s="396">
        <f>ROUND(L107*Содержание!$H$8*(1+$H$13)*(1-$H$14)*(1-$H$15),0)</f>
        <v>136368</v>
      </c>
      <c r="M47" s="396">
        <f>ROUND(M107*Содержание!$H$8*(1+$H$13)*(1-$H$14)*(1-$H$15),0)</f>
        <v>138240</v>
      </c>
      <c r="N47" s="396">
        <f>ROUND(N107*Содержание!$H$8*(1+$H$13)*(1-$H$14)*(1-$H$15),0)</f>
        <v>141912</v>
      </c>
      <c r="O47" s="396">
        <f>ROUND(O107*Содержание!$H$8*(1+$H$13)*(1-$H$14)*(1-$H$15),0)</f>
        <v>148464</v>
      </c>
      <c r="P47" s="396">
        <f>ROUND(P107*Содержание!$H$8*(1+$H$13)*(1-$H$14)*(1-$H$15),0)</f>
        <v>153360</v>
      </c>
      <c r="Q47" s="396">
        <f>ROUND(Q107*Содержание!$H$8*(1+$H$13)*(1-$H$14)*(1-$H$15),0)</f>
        <v>157032</v>
      </c>
      <c r="R47" s="396">
        <f>ROUND(R107*Содержание!$H$8*(1+$H$13)*(1-$H$14)*(1-$H$15),0)</f>
        <v>159912</v>
      </c>
      <c r="S47" s="396">
        <f>ROUND(S107*Содержание!$H$8*(1+$H$13)*(1-$H$14)*(1-$H$15),0)</f>
        <v>161568</v>
      </c>
      <c r="T47" s="396">
        <f>ROUND(T107*Содержание!$H$8*(1+$H$13)*(1-$H$14)*(1-$H$15),0)</f>
        <v>167832</v>
      </c>
      <c r="U47" s="396">
        <f>ROUND(U107*Содержание!$H$8*(1+$H$13)*(1-$H$14)*(1-$H$15),0)</f>
        <v>173808</v>
      </c>
      <c r="V47" s="396">
        <f>ROUND(V107*Содержание!$H$8*(1+$H$13)*(1-$H$14)*(1-$H$15),0)</f>
        <v>176040</v>
      </c>
      <c r="W47" s="396">
        <f>ROUND(W107*Содержание!$H$8*(1+$H$13)*(1-$H$14)*(1-$H$15),0)</f>
        <v>177552</v>
      </c>
      <c r="X47" s="396">
        <f>ROUND(X107*Содержание!$H$8*(1+$H$13)*(1-$H$14)*(1-$H$15),0)</f>
        <v>186048</v>
      </c>
      <c r="Y47" s="396">
        <f>ROUND(Y107*Содержание!$H$8*(1+$H$13)*(1-$H$14)*(1-$H$15),0)</f>
        <v>188280</v>
      </c>
      <c r="Z47" s="396">
        <f>ROUND(Z107*Содержание!$H$8*(1+$H$13)*(1-$H$14)*(1-$H$15),0)</f>
        <v>192096</v>
      </c>
      <c r="AA47" s="396">
        <f>ROUND(AA107*Содержание!$H$8*(1+$H$13)*(1-$H$14)*(1-$H$15),0)</f>
        <v>194760</v>
      </c>
      <c r="AB47" s="396">
        <f>ROUND(AB107*Содержание!$H$8*(1+$H$13)*(1-$H$14)*(1-$H$15),0)</f>
        <v>197640</v>
      </c>
      <c r="AC47" s="396">
        <f>ROUND(AC107*Содержание!$H$8*(1+$H$13)*(1-$H$14)*(1-$H$15),0)</f>
        <v>210816</v>
      </c>
      <c r="AD47" s="396">
        <f>ROUND(AD107*Содержание!$H$8*(1+$H$13)*(1-$H$14)*(1-$H$15),0)</f>
        <v>226728</v>
      </c>
      <c r="AE47" s="396">
        <f>ROUND(AE107*Содержание!$H$8*(1+$H$13)*(1-$H$14)*(1-$H$15),0)</f>
        <v>235656</v>
      </c>
      <c r="AF47" s="396">
        <f>ROUND(AF107*Содержание!$H$8*(1+$H$13)*(1-$H$14)*(1-$H$15),0)</f>
        <v>240048</v>
      </c>
      <c r="AG47" s="396">
        <f>ROUND(AG107*Содержание!$H$8*(1+$H$13)*(1-$H$14)*(1-$H$15),0)</f>
        <v>247104</v>
      </c>
      <c r="AH47" s="396">
        <f>ROUND(AH107*Содержание!$H$8*(1+$H$13)*(1-$H$14)*(1-$H$15),0)</f>
        <v>250128</v>
      </c>
      <c r="AI47" s="396">
        <f>ROUND(AI107*Содержание!$H$8*(1+$H$13)*(1-$H$14)*(1-$H$15),0)</f>
        <v>255672</v>
      </c>
      <c r="AJ47" s="396">
        <f>ROUND(AJ107*Содержание!$H$8*(1+$H$13)*(1-$H$14)*(1-$H$15),0)</f>
        <v>259776</v>
      </c>
      <c r="AK47" s="396">
        <f>ROUND(AK107*Содержание!$H$8*(1+$H$13)*(1-$H$14)*(1-$H$15),0)</f>
        <v>273168</v>
      </c>
      <c r="AL47" s="396">
        <f>ROUND(AL107*Содержание!$H$8*(1+$H$13)*(1-$H$14)*(1-$H$15),0)</f>
        <v>275616</v>
      </c>
      <c r="AM47" s="396">
        <f>ROUND(AM107*Содержание!$H$8*(1+$H$13)*(1-$H$14)*(1-$H$15),0)</f>
        <v>276840</v>
      </c>
      <c r="AN47" s="396">
        <f>ROUND(AN107*Содержание!$H$8*(1+$H$13)*(1-$H$14)*(1-$H$15),0)</f>
        <v>281880</v>
      </c>
      <c r="AO47" s="396">
        <f>ROUND(AO107*Содержание!$H$8*(1+$H$13)*(1-$H$14)*(1-$H$15),0)</f>
        <v>286200</v>
      </c>
      <c r="AP47" s="396">
        <f>ROUND(AP107*Содержание!$H$8*(1+$H$13)*(1-$H$14)*(1-$H$15),0)</f>
        <v>288504</v>
      </c>
      <c r="AQ47" s="396">
        <f>ROUND(AQ107*Содержание!$H$8*(1+$H$13)*(1-$H$14)*(1-$H$15),0)</f>
        <v>295632</v>
      </c>
      <c r="AR47" s="396">
        <f>ROUND(AR107*Содержание!$H$8*(1+$H$13)*(1-$H$14)*(1-$H$15),0)</f>
        <v>298224</v>
      </c>
      <c r="AS47" s="1"/>
      <c r="AT47" s="1"/>
      <c r="AU47" s="1"/>
      <c r="AV47" s="1"/>
      <c r="AW47" s="1"/>
      <c r="AX47" s="1"/>
      <c r="AY47" s="1"/>
      <c r="AZ47" s="1"/>
    </row>
    <row r="48" spans="1:52" x14ac:dyDescent="0.25">
      <c r="A48" s="53">
        <v>5500</v>
      </c>
      <c r="B48" s="396">
        <f>ROUND(B108*Содержание!$H$8*(1+$H$13)*(1-$H$14)*(1-$H$15),0)</f>
        <v>95400</v>
      </c>
      <c r="C48" s="396">
        <f>ROUND(C108*Содержание!$H$8*(1+$H$13)*(1-$H$14)*(1-$H$15),0)</f>
        <v>98712</v>
      </c>
      <c r="D48" s="396">
        <f>ROUND(D108*Содержание!$H$8*(1+$H$13)*(1-$H$14)*(1-$H$15),0)</f>
        <v>102168</v>
      </c>
      <c r="E48" s="396">
        <f>ROUND(E108*Содержание!$H$8*(1+$H$13)*(1-$H$14)*(1-$H$15),0)</f>
        <v>105768</v>
      </c>
      <c r="F48" s="396">
        <f>ROUND(F108*Содержание!$H$8*(1+$H$13)*(1-$H$14)*(1-$H$15),0)</f>
        <v>107928</v>
      </c>
      <c r="G48" s="396">
        <f>ROUND(G108*Содержание!$H$8*(1+$H$13)*(1-$H$14)*(1-$H$15),0)</f>
        <v>109872</v>
      </c>
      <c r="H48" s="396">
        <f>ROUND(H108*Содержание!$H$8*(1+$H$13)*(1-$H$14)*(1-$H$15),0)</f>
        <v>119160</v>
      </c>
      <c r="I48" s="396">
        <f>ROUND(I108*Содержание!$H$8*(1+$H$13)*(1-$H$14)*(1-$H$15),0)</f>
        <v>123624</v>
      </c>
      <c r="J48" s="396">
        <f>ROUND(J108*Содержание!$H$8*(1+$H$13)*(1-$H$14)*(1-$H$15),0)</f>
        <v>127080</v>
      </c>
      <c r="K48" s="396">
        <f>ROUND(K108*Содержание!$H$8*(1+$H$13)*(1-$H$14)*(1-$H$15),0)</f>
        <v>129528</v>
      </c>
      <c r="L48" s="396">
        <f>ROUND(L108*Содержание!$H$8*(1+$H$13)*(1-$H$14)*(1-$H$15),0)</f>
        <v>138888</v>
      </c>
      <c r="M48" s="396">
        <f>ROUND(M108*Содержание!$H$8*(1+$H$13)*(1-$H$14)*(1-$H$15),0)</f>
        <v>140472</v>
      </c>
      <c r="N48" s="396">
        <f>ROUND(N108*Содержание!$H$8*(1+$H$13)*(1-$H$14)*(1-$H$15),0)</f>
        <v>144216</v>
      </c>
      <c r="O48" s="396">
        <f>ROUND(O108*Содержание!$H$8*(1+$H$13)*(1-$H$14)*(1-$H$15),0)</f>
        <v>151200</v>
      </c>
      <c r="P48" s="396">
        <f>ROUND(P108*Содержание!$H$8*(1+$H$13)*(1-$H$14)*(1-$H$15),0)</f>
        <v>159336</v>
      </c>
      <c r="Q48" s="396">
        <f>ROUND(Q108*Содержание!$H$8*(1+$H$13)*(1-$H$14)*(1-$H$15),0)</f>
        <v>163800</v>
      </c>
      <c r="R48" s="396">
        <f>ROUND(R108*Содержание!$H$8*(1+$H$13)*(1-$H$14)*(1-$H$15),0)</f>
        <v>164952</v>
      </c>
      <c r="S48" s="396">
        <f>ROUND(S108*Содержание!$H$8*(1+$H$13)*(1-$H$14)*(1-$H$15),0)</f>
        <v>166896</v>
      </c>
      <c r="T48" s="396">
        <f>ROUND(T108*Содержание!$H$8*(1+$H$13)*(1-$H$14)*(1-$H$15),0)</f>
        <v>176040</v>
      </c>
      <c r="U48" s="396">
        <f>ROUND(U108*Содержание!$H$8*(1+$H$13)*(1-$H$14)*(1-$H$15),0)</f>
        <v>178488</v>
      </c>
      <c r="V48" s="396">
        <f>ROUND(V108*Содержание!$H$8*(1+$H$13)*(1-$H$14)*(1-$H$15),0)</f>
        <v>181008</v>
      </c>
      <c r="W48" s="396">
        <f>ROUND(W108*Содержание!$H$8*(1+$H$13)*(1-$H$14)*(1-$H$15),0)</f>
        <v>186264</v>
      </c>
      <c r="X48" s="396">
        <f>ROUND(X108*Содержание!$H$8*(1+$H$13)*(1-$H$14)*(1-$H$15),0)</f>
        <v>190728</v>
      </c>
      <c r="Y48" s="396">
        <f>ROUND(Y108*Содержание!$H$8*(1+$H$13)*(1-$H$14)*(1-$H$15),0)</f>
        <v>195336</v>
      </c>
      <c r="Z48" s="396">
        <f>ROUND(Z108*Содержание!$H$8*(1+$H$13)*(1-$H$14)*(1-$H$15),0)</f>
        <v>197712</v>
      </c>
      <c r="AA48" s="396">
        <f>ROUND(AA108*Содержание!$H$8*(1+$H$13)*(1-$H$14)*(1-$H$15),0)</f>
        <v>200880</v>
      </c>
      <c r="AB48" s="396">
        <f>ROUND(AB108*Содержание!$H$8*(1+$H$13)*(1-$H$14)*(1-$H$15),0)</f>
        <v>203904</v>
      </c>
      <c r="AC48" s="396">
        <f>ROUND(AC108*Содержание!$H$8*(1+$H$13)*(1-$H$14)*(1-$H$15),0)</f>
        <v>212904</v>
      </c>
      <c r="AD48" s="396">
        <f>ROUND(AD108*Содержание!$H$8*(1+$H$13)*(1-$H$14)*(1-$H$15),0)</f>
        <v>229032</v>
      </c>
      <c r="AE48" s="396">
        <f>ROUND(AE108*Содержание!$H$8*(1+$H$13)*(1-$H$14)*(1-$H$15),0)</f>
        <v>238176</v>
      </c>
      <c r="AF48" s="396">
        <f>ROUND(AF108*Содержание!$H$8*(1+$H$13)*(1-$H$14)*(1-$H$15),0)</f>
        <v>242352</v>
      </c>
      <c r="AG48" s="396">
        <f>ROUND(AG108*Содержание!$H$8*(1+$H$13)*(1-$H$14)*(1-$H$15),0)</f>
        <v>250056</v>
      </c>
      <c r="AH48" s="396">
        <f>ROUND(AH108*Содержание!$H$8*(1+$H$13)*(1-$H$14)*(1-$H$15),0)</f>
        <v>252936</v>
      </c>
      <c r="AI48" s="396">
        <f>ROUND(AI108*Содержание!$H$8*(1+$H$13)*(1-$H$14)*(1-$H$15),0)</f>
        <v>257256</v>
      </c>
      <c r="AJ48" s="396">
        <f>ROUND(AJ108*Содержание!$H$8*(1+$H$13)*(1-$H$14)*(1-$H$15),0)</f>
        <v>263592</v>
      </c>
      <c r="AK48" s="396">
        <f>ROUND(AK108*Содержание!$H$8*(1+$H$13)*(1-$H$14)*(1-$H$15),0)</f>
        <v>274968</v>
      </c>
      <c r="AL48" s="396">
        <f>ROUND(AL108*Содержание!$H$8*(1+$H$13)*(1-$H$14)*(1-$H$15),0)</f>
        <v>278352</v>
      </c>
      <c r="AM48" s="396">
        <f>ROUND(AM108*Содержание!$H$8*(1+$H$13)*(1-$H$14)*(1-$H$15),0)</f>
        <v>284328</v>
      </c>
      <c r="AN48" s="396">
        <f>ROUND(AN108*Содержание!$H$8*(1+$H$13)*(1-$H$14)*(1-$H$15),0)</f>
        <v>285264</v>
      </c>
      <c r="AO48" s="396">
        <f>ROUND(AO108*Содержание!$H$8*(1+$H$13)*(1-$H$14)*(1-$H$15),0)</f>
        <v>289008</v>
      </c>
      <c r="AP48" s="396">
        <f>ROUND(AP108*Содержание!$H$8*(1+$H$13)*(1-$H$14)*(1-$H$15),0)</f>
        <v>293112</v>
      </c>
      <c r="AQ48" s="396">
        <f>ROUND(AQ108*Содержание!$H$8*(1+$H$13)*(1-$H$14)*(1-$H$15),0)</f>
        <v>298584</v>
      </c>
      <c r="AR48" s="396">
        <f>ROUND(AR108*Содержание!$H$8*(1+$H$13)*(1-$H$14)*(1-$H$15),0)</f>
        <v>305280</v>
      </c>
      <c r="AS48" s="1"/>
      <c r="AT48" s="1"/>
      <c r="AU48" s="1"/>
      <c r="AV48" s="1"/>
      <c r="AW48" s="1"/>
      <c r="AX48" s="1"/>
      <c r="AY48" s="1"/>
      <c r="AZ48" s="1"/>
    </row>
    <row r="49" spans="1:52" x14ac:dyDescent="0.25">
      <c r="A49" s="53">
        <v>5625</v>
      </c>
      <c r="B49" s="396">
        <f>ROUND(B109*Содержание!$H$8*(1+$H$13)*(1-$H$14)*(1-$H$15),0)</f>
        <v>99000</v>
      </c>
      <c r="C49" s="396">
        <f>ROUND(C109*Содержание!$H$8*(1+$H$13)*(1-$H$14)*(1-$H$15),0)</f>
        <v>102456</v>
      </c>
      <c r="D49" s="396">
        <f>ROUND(D109*Содержание!$H$8*(1+$H$13)*(1-$H$14)*(1-$H$15),0)</f>
        <v>105984</v>
      </c>
      <c r="E49" s="396">
        <f>ROUND(E109*Содержание!$H$8*(1+$H$13)*(1-$H$14)*(1-$H$15),0)</f>
        <v>107856</v>
      </c>
      <c r="F49" s="396">
        <f>ROUND(F109*Содержание!$H$8*(1+$H$13)*(1-$H$14)*(1-$H$15),0)</f>
        <v>110016</v>
      </c>
      <c r="G49" s="396">
        <f>ROUND(G109*Содержание!$H$8*(1+$H$13)*(1-$H$14)*(1-$H$15),0)</f>
        <v>115776</v>
      </c>
      <c r="H49" s="396">
        <f>ROUND(H109*Содержание!$H$8*(1+$H$13)*(1-$H$14)*(1-$H$15),0)</f>
        <v>122184</v>
      </c>
      <c r="I49" s="396">
        <f>ROUND(I109*Содержание!$H$8*(1+$H$13)*(1-$H$14)*(1-$H$15),0)</f>
        <v>125856</v>
      </c>
      <c r="J49" s="396">
        <f>ROUND(J109*Содержание!$H$8*(1+$H$13)*(1-$H$14)*(1-$H$15),0)</f>
        <v>128520</v>
      </c>
      <c r="K49" s="396">
        <f>ROUND(K109*Содержание!$H$8*(1+$H$13)*(1-$H$14)*(1-$H$15),0)</f>
        <v>134712</v>
      </c>
      <c r="L49" s="396">
        <f>ROUND(L109*Содержание!$H$8*(1+$H$13)*(1-$H$14)*(1-$H$15),0)</f>
        <v>144216</v>
      </c>
      <c r="M49" s="396">
        <f>ROUND(M109*Содержание!$H$8*(1+$H$13)*(1-$H$14)*(1-$H$15),0)</f>
        <v>146016</v>
      </c>
      <c r="N49" s="396">
        <f>ROUND(N109*Содержание!$H$8*(1+$H$13)*(1-$H$14)*(1-$H$15),0)</f>
        <v>147744</v>
      </c>
      <c r="O49" s="396">
        <f>ROUND(O109*Содержание!$H$8*(1+$H$13)*(1-$H$14)*(1-$H$15),0)</f>
        <v>155304</v>
      </c>
      <c r="P49" s="396">
        <f>ROUND(P109*Содержание!$H$8*(1+$H$13)*(1-$H$14)*(1-$H$15),0)</f>
        <v>166464</v>
      </c>
      <c r="Q49" s="396">
        <f>ROUND(Q109*Содержание!$H$8*(1+$H$13)*(1-$H$14)*(1-$H$15),0)</f>
        <v>169992</v>
      </c>
      <c r="R49" s="396">
        <f>ROUND(R109*Содержание!$H$8*(1+$H$13)*(1-$H$14)*(1-$H$15),0)</f>
        <v>170640</v>
      </c>
      <c r="S49" s="396">
        <f>ROUND(S109*Содержание!$H$8*(1+$H$13)*(1-$H$14)*(1-$H$15),0)</f>
        <v>175176</v>
      </c>
      <c r="T49" s="396">
        <f>ROUND(T109*Содержание!$H$8*(1+$H$13)*(1-$H$14)*(1-$H$15),0)</f>
        <v>182736</v>
      </c>
      <c r="U49" s="396">
        <f>ROUND(U109*Содержание!$H$8*(1+$H$13)*(1-$H$14)*(1-$H$15),0)</f>
        <v>185616</v>
      </c>
      <c r="V49" s="396">
        <f>ROUND(V109*Содержание!$H$8*(1+$H$13)*(1-$H$14)*(1-$H$15),0)</f>
        <v>183816</v>
      </c>
      <c r="W49" s="396">
        <f>ROUND(W109*Содержание!$H$8*(1+$H$13)*(1-$H$14)*(1-$H$15),0)</f>
        <v>189720</v>
      </c>
      <c r="X49" s="396">
        <f>ROUND(X109*Содержание!$H$8*(1+$H$13)*(1-$H$14)*(1-$H$15),0)</f>
        <v>198360</v>
      </c>
      <c r="Y49" s="396">
        <f>ROUND(Y109*Содержание!$H$8*(1+$H$13)*(1-$H$14)*(1-$H$15),0)</f>
        <v>200952</v>
      </c>
      <c r="Z49" s="396">
        <f>ROUND(Z109*Содержание!$H$8*(1+$H$13)*(1-$H$14)*(1-$H$15),0)</f>
        <v>203328</v>
      </c>
      <c r="AA49" s="396">
        <f>ROUND(AA109*Содержание!$H$8*(1+$H$13)*(1-$H$14)*(1-$H$15),0)</f>
        <v>208512</v>
      </c>
      <c r="AB49" s="396">
        <f>ROUND(AB109*Содержание!$H$8*(1+$H$13)*(1-$H$14)*(1-$H$15),0)</f>
        <v>213120</v>
      </c>
      <c r="AC49" s="396">
        <f>ROUND(AC109*Содержание!$H$8*(1+$H$13)*(1-$H$14)*(1-$H$15),0)</f>
        <v>218376</v>
      </c>
      <c r="AD49" s="396">
        <f>ROUND(AD109*Содержание!$H$8*(1+$H$13)*(1-$H$14)*(1-$H$15),0)</f>
        <v>231480</v>
      </c>
      <c r="AE49" s="396">
        <f>ROUND(AE109*Содержание!$H$8*(1+$H$13)*(1-$H$14)*(1-$H$15),0)</f>
        <v>247896</v>
      </c>
      <c r="AF49" s="396">
        <f>ROUND(AF109*Содержание!$H$8*(1+$H$13)*(1-$H$14)*(1-$H$15),0)</f>
        <v>250848</v>
      </c>
      <c r="AG49" s="396">
        <f>ROUND(AG109*Содержание!$H$8*(1+$H$13)*(1-$H$14)*(1-$H$15),0)</f>
        <v>256104</v>
      </c>
      <c r="AH49" s="396">
        <f>ROUND(AH109*Содержание!$H$8*(1+$H$13)*(1-$H$14)*(1-$H$15),0)</f>
        <v>256248</v>
      </c>
      <c r="AI49" s="396">
        <f>ROUND(AI109*Содержание!$H$8*(1+$H$13)*(1-$H$14)*(1-$H$15),0)</f>
        <v>265320</v>
      </c>
      <c r="AJ49" s="396">
        <f>ROUND(AJ109*Содержание!$H$8*(1+$H$13)*(1-$H$14)*(1-$H$15),0)</f>
        <v>276120</v>
      </c>
      <c r="AK49" s="396">
        <f>ROUND(AK109*Содержание!$H$8*(1+$H$13)*(1-$H$14)*(1-$H$15),0)</f>
        <v>276120</v>
      </c>
      <c r="AL49" s="396">
        <f>ROUND(AL109*Содержание!$H$8*(1+$H$13)*(1-$H$14)*(1-$H$15),0)</f>
        <v>281664</v>
      </c>
      <c r="AM49" s="396">
        <f>ROUND(AM109*Содержание!$H$8*(1+$H$13)*(1-$H$14)*(1-$H$15),0)</f>
        <v>288936</v>
      </c>
      <c r="AN49" s="396">
        <f>ROUND(AN109*Содержание!$H$8*(1+$H$13)*(1-$H$14)*(1-$H$15),0)</f>
        <v>296856</v>
      </c>
      <c r="AO49" s="396">
        <f>ROUND(AO109*Содержание!$H$8*(1+$H$13)*(1-$H$14)*(1-$H$15),0)</f>
        <v>301320</v>
      </c>
      <c r="AP49" s="396">
        <f>ROUND(AP109*Содержание!$H$8*(1+$H$13)*(1-$H$14)*(1-$H$15),0)</f>
        <v>298944</v>
      </c>
      <c r="AQ49" s="396">
        <f>ROUND(AQ109*Содержание!$H$8*(1+$H$13)*(1-$H$14)*(1-$H$15),0)</f>
        <v>306432</v>
      </c>
      <c r="AR49" s="396">
        <f>ROUND(AR109*Содержание!$H$8*(1+$H$13)*(1-$H$14)*(1-$H$15),0)</f>
        <v>315648</v>
      </c>
      <c r="AS49" s="1"/>
      <c r="AT49" s="1"/>
      <c r="AU49" s="1"/>
      <c r="AV49" s="1"/>
      <c r="AW49" s="1"/>
      <c r="AX49" s="1"/>
      <c r="AY49" s="1"/>
      <c r="AZ49" s="1"/>
    </row>
    <row r="50" spans="1:52" x14ac:dyDescent="0.25">
      <c r="A50" s="53">
        <v>5750</v>
      </c>
      <c r="B50" s="396">
        <f>ROUND(B110*Содержание!$H$8*(1+$H$13)*(1-$H$14)*(1-$H$15),0)</f>
        <v>101304</v>
      </c>
      <c r="C50" s="396">
        <f>ROUND(C110*Содержание!$H$8*(1+$H$13)*(1-$H$14)*(1-$H$15),0)</f>
        <v>104616</v>
      </c>
      <c r="D50" s="396">
        <f>ROUND(D110*Содержание!$H$8*(1+$H$13)*(1-$H$14)*(1-$H$15),0)</f>
        <v>108216</v>
      </c>
      <c r="E50" s="396">
        <f>ROUND(E110*Содержание!$H$8*(1+$H$13)*(1-$H$14)*(1-$H$15),0)</f>
        <v>109512</v>
      </c>
      <c r="F50" s="396">
        <f>ROUND(F110*Содержание!$H$8*(1+$H$13)*(1-$H$14)*(1-$H$15),0)</f>
        <v>111816</v>
      </c>
      <c r="G50" s="396">
        <f>ROUND(G110*Содержание!$H$8*(1+$H$13)*(1-$H$14)*(1-$H$15),0)</f>
        <v>119160</v>
      </c>
      <c r="H50" s="396">
        <f>ROUND(H110*Содержание!$H$8*(1+$H$13)*(1-$H$14)*(1-$H$15),0)</f>
        <v>123480</v>
      </c>
      <c r="I50" s="396">
        <f>ROUND(I110*Содержание!$H$8*(1+$H$13)*(1-$H$14)*(1-$H$15),0)</f>
        <v>127368</v>
      </c>
      <c r="J50" s="396">
        <f>ROUND(J110*Содержание!$H$8*(1+$H$13)*(1-$H$14)*(1-$H$15),0)</f>
        <v>128232</v>
      </c>
      <c r="K50" s="396">
        <f>ROUND(K110*Содержание!$H$8*(1+$H$13)*(1-$H$14)*(1-$H$15),0)</f>
        <v>138456</v>
      </c>
      <c r="L50" s="396">
        <f>ROUND(L110*Содержание!$H$8*(1+$H$13)*(1-$H$14)*(1-$H$15),0)</f>
        <v>145512</v>
      </c>
      <c r="M50" s="396">
        <f>ROUND(M110*Содержание!$H$8*(1+$H$13)*(1-$H$14)*(1-$H$15),0)</f>
        <v>149544</v>
      </c>
      <c r="N50" s="396">
        <f>ROUND(N110*Содержание!$H$8*(1+$H$13)*(1-$H$14)*(1-$H$15),0)</f>
        <v>150048</v>
      </c>
      <c r="O50" s="396">
        <f>ROUND(O110*Содержание!$H$8*(1+$H$13)*(1-$H$14)*(1-$H$15),0)</f>
        <v>158832</v>
      </c>
      <c r="P50" s="396">
        <f>ROUND(P110*Содержание!$H$8*(1+$H$13)*(1-$H$14)*(1-$H$15),0)</f>
        <v>168048</v>
      </c>
      <c r="Q50" s="396">
        <f>ROUND(Q110*Содержание!$H$8*(1+$H$13)*(1-$H$14)*(1-$H$15),0)</f>
        <v>171648</v>
      </c>
      <c r="R50" s="396">
        <f>ROUND(R110*Содержание!$H$8*(1+$H$13)*(1-$H$14)*(1-$H$15),0)</f>
        <v>174312</v>
      </c>
      <c r="S50" s="396">
        <f>ROUND(S110*Содержание!$H$8*(1+$H$13)*(1-$H$14)*(1-$H$15),0)</f>
        <v>178560</v>
      </c>
      <c r="T50" s="396">
        <f>ROUND(T110*Содержание!$H$8*(1+$H$13)*(1-$H$14)*(1-$H$15),0)</f>
        <v>184392</v>
      </c>
      <c r="U50" s="396">
        <f>ROUND(U110*Содержание!$H$8*(1+$H$13)*(1-$H$14)*(1-$H$15),0)</f>
        <v>188568</v>
      </c>
      <c r="V50" s="396">
        <f>ROUND(V110*Содержание!$H$8*(1+$H$13)*(1-$H$14)*(1-$H$15),0)</f>
        <v>189072</v>
      </c>
      <c r="W50" s="396">
        <f>ROUND(W110*Содержание!$H$8*(1+$H$13)*(1-$H$14)*(1-$H$15),0)</f>
        <v>194400</v>
      </c>
      <c r="X50" s="396">
        <f>ROUND(X110*Содержание!$H$8*(1+$H$13)*(1-$H$14)*(1-$H$15),0)</f>
        <v>200304</v>
      </c>
      <c r="Y50" s="396">
        <f>ROUND(Y110*Содержание!$H$8*(1+$H$13)*(1-$H$14)*(1-$H$15),0)</f>
        <v>203040</v>
      </c>
      <c r="Z50" s="396">
        <f>ROUND(Z110*Содержание!$H$8*(1+$H$13)*(1-$H$14)*(1-$H$15),0)</f>
        <v>206784</v>
      </c>
      <c r="AA50" s="396">
        <f>ROUND(AA110*Содержание!$H$8*(1+$H$13)*(1-$H$14)*(1-$H$15),0)</f>
        <v>212976</v>
      </c>
      <c r="AB50" s="396">
        <f>ROUND(AB110*Содержание!$H$8*(1+$H$13)*(1-$H$14)*(1-$H$15),0)</f>
        <v>215784</v>
      </c>
      <c r="AC50" s="396">
        <f>ROUND(AC110*Содержание!$H$8*(1+$H$13)*(1-$H$14)*(1-$H$15),0)</f>
        <v>225648</v>
      </c>
      <c r="AD50" s="396">
        <f>ROUND(AD110*Содержание!$H$8*(1+$H$13)*(1-$H$14)*(1-$H$15),0)</f>
        <v>236808</v>
      </c>
      <c r="AE50" s="396">
        <f>ROUND(AE110*Содержание!$H$8*(1+$H$13)*(1-$H$14)*(1-$H$15),0)</f>
        <v>251496</v>
      </c>
      <c r="AF50" s="396">
        <f>ROUND(AF110*Содержание!$H$8*(1+$H$13)*(1-$H$14)*(1-$H$15),0)</f>
        <v>255600</v>
      </c>
      <c r="AG50" s="396">
        <f>ROUND(AG110*Содержание!$H$8*(1+$H$13)*(1-$H$14)*(1-$H$15),0)</f>
        <v>261360</v>
      </c>
      <c r="AH50" s="396">
        <f>ROUND(AH110*Содержание!$H$8*(1+$H$13)*(1-$H$14)*(1-$H$15),0)</f>
        <v>261504</v>
      </c>
      <c r="AI50" s="396">
        <f>ROUND(AI110*Содержание!$H$8*(1+$H$13)*(1-$H$14)*(1-$H$15),0)</f>
        <v>268920</v>
      </c>
      <c r="AJ50" s="396">
        <f>ROUND(AJ110*Содержание!$H$8*(1+$H$13)*(1-$H$14)*(1-$H$15),0)</f>
        <v>281448</v>
      </c>
      <c r="AK50" s="396">
        <f>ROUND(AK110*Содержание!$H$8*(1+$H$13)*(1-$H$14)*(1-$H$15),0)</f>
        <v>281880</v>
      </c>
      <c r="AL50" s="396">
        <f>ROUND(AL110*Содержание!$H$8*(1+$H$13)*(1-$H$14)*(1-$H$15),0)</f>
        <v>284040</v>
      </c>
      <c r="AM50" s="396">
        <f>ROUND(AM110*Содержание!$H$8*(1+$H$13)*(1-$H$14)*(1-$H$15),0)</f>
        <v>291528</v>
      </c>
      <c r="AN50" s="396">
        <f>ROUND(AN110*Содержание!$H$8*(1+$H$13)*(1-$H$14)*(1-$H$15),0)</f>
        <v>304344</v>
      </c>
      <c r="AO50" s="396">
        <f>ROUND(AO110*Содержание!$H$8*(1+$H$13)*(1-$H$14)*(1-$H$15),0)</f>
        <v>307080</v>
      </c>
      <c r="AP50" s="396">
        <f>ROUND(AP110*Содержание!$H$8*(1+$H$13)*(1-$H$14)*(1-$H$15),0)</f>
        <v>307080</v>
      </c>
      <c r="AQ50" s="396">
        <f>ROUND(AQ110*Содержание!$H$8*(1+$H$13)*(1-$H$14)*(1-$H$15),0)</f>
        <v>311904</v>
      </c>
      <c r="AR50" s="396">
        <f>ROUND(AR110*Содержание!$H$8*(1+$H$13)*(1-$H$14)*(1-$H$15),0)</f>
        <v>320040</v>
      </c>
      <c r="AS50" s="1"/>
      <c r="AT50" s="1"/>
      <c r="AU50" s="1"/>
      <c r="AV50" s="1"/>
      <c r="AW50" s="1"/>
      <c r="AX50" s="1"/>
      <c r="AY50" s="1"/>
      <c r="AZ50" s="1"/>
    </row>
    <row r="51" spans="1:52" x14ac:dyDescent="0.25">
      <c r="A51" s="53">
        <v>5875</v>
      </c>
      <c r="B51" s="396">
        <f>ROUND(B111*Содержание!$H$8*(1+$H$13)*(1-$H$14)*(1-$H$15),0)</f>
        <v>103248</v>
      </c>
      <c r="C51" s="396">
        <f>ROUND(C111*Содержание!$H$8*(1+$H$13)*(1-$H$14)*(1-$H$15),0)</f>
        <v>106632</v>
      </c>
      <c r="D51" s="396">
        <f>ROUND(D111*Содержание!$H$8*(1+$H$13)*(1-$H$14)*(1-$H$15),0)</f>
        <v>110160</v>
      </c>
      <c r="E51" s="396">
        <f>ROUND(E111*Содержание!$H$8*(1+$H$13)*(1-$H$14)*(1-$H$15),0)</f>
        <v>113832</v>
      </c>
      <c r="F51" s="396">
        <f>ROUND(F111*Содержание!$H$8*(1+$H$13)*(1-$H$14)*(1-$H$15),0)</f>
        <v>117072</v>
      </c>
      <c r="G51" s="396">
        <f>ROUND(G111*Содержание!$H$8*(1+$H$13)*(1-$H$14)*(1-$H$15),0)</f>
        <v>121608</v>
      </c>
      <c r="H51" s="396">
        <f>ROUND(H111*Содержание!$H$8*(1+$H$13)*(1-$H$14)*(1-$H$15),0)</f>
        <v>124560</v>
      </c>
      <c r="I51" s="396">
        <f>ROUND(I111*Содержание!$H$8*(1+$H$13)*(1-$H$14)*(1-$H$15),0)</f>
        <v>131544</v>
      </c>
      <c r="J51" s="396">
        <f>ROUND(J111*Содержание!$H$8*(1+$H$13)*(1-$H$14)*(1-$H$15),0)</f>
        <v>133416</v>
      </c>
      <c r="K51" s="396">
        <f>ROUND(K111*Содержание!$H$8*(1+$H$13)*(1-$H$14)*(1-$H$15),0)</f>
        <v>140400</v>
      </c>
      <c r="L51" s="396">
        <f>ROUND(L111*Содержание!$H$8*(1+$H$13)*(1-$H$14)*(1-$H$15),0)</f>
        <v>149616</v>
      </c>
      <c r="M51" s="396">
        <f>ROUND(M111*Содержание!$H$8*(1+$H$13)*(1-$H$14)*(1-$H$15),0)</f>
        <v>153216</v>
      </c>
      <c r="N51" s="396">
        <f>ROUND(N111*Содержание!$H$8*(1+$H$13)*(1-$H$14)*(1-$H$15),0)</f>
        <v>156312</v>
      </c>
      <c r="O51" s="396">
        <f>ROUND(O111*Содержание!$H$8*(1+$H$13)*(1-$H$14)*(1-$H$15),0)</f>
        <v>161928</v>
      </c>
      <c r="P51" s="396">
        <f>ROUND(P111*Содержание!$H$8*(1+$H$13)*(1-$H$14)*(1-$H$15),0)</f>
        <v>170784</v>
      </c>
      <c r="Q51" s="396">
        <f>ROUND(Q111*Содержание!$H$8*(1+$H$13)*(1-$H$14)*(1-$H$15),0)</f>
        <v>175176</v>
      </c>
      <c r="R51" s="396">
        <f>ROUND(R111*Содержание!$H$8*(1+$H$13)*(1-$H$14)*(1-$H$15),0)</f>
        <v>179568</v>
      </c>
      <c r="S51" s="396">
        <f>ROUND(S111*Содержание!$H$8*(1+$H$13)*(1-$H$14)*(1-$H$15),0)</f>
        <v>183960</v>
      </c>
      <c r="T51" s="396">
        <f>ROUND(T111*Содержание!$H$8*(1+$H$13)*(1-$H$14)*(1-$H$15),0)</f>
        <v>186336</v>
      </c>
      <c r="U51" s="396">
        <f>ROUND(U111*Содержание!$H$8*(1+$H$13)*(1-$H$14)*(1-$H$15),0)</f>
        <v>192312</v>
      </c>
      <c r="V51" s="396">
        <f>ROUND(V111*Содержание!$H$8*(1+$H$13)*(1-$H$14)*(1-$H$15),0)</f>
        <v>197712</v>
      </c>
      <c r="W51" s="396">
        <f>ROUND(W111*Содержание!$H$8*(1+$H$13)*(1-$H$14)*(1-$H$15),0)</f>
        <v>200232</v>
      </c>
      <c r="X51" s="396">
        <f>ROUND(X111*Содержание!$H$8*(1+$H$13)*(1-$H$14)*(1-$H$15),0)</f>
        <v>202536</v>
      </c>
      <c r="Y51" s="396">
        <f>ROUND(Y111*Содержание!$H$8*(1+$H$13)*(1-$H$14)*(1-$H$15),0)</f>
        <v>205848</v>
      </c>
      <c r="Z51" s="396">
        <f>ROUND(Z111*Содержание!$H$8*(1+$H$13)*(1-$H$14)*(1-$H$15),0)</f>
        <v>208008</v>
      </c>
      <c r="AA51" s="396">
        <f>ROUND(AA111*Содержание!$H$8*(1+$H$13)*(1-$H$14)*(1-$H$15),0)</f>
        <v>215064</v>
      </c>
      <c r="AB51" s="396">
        <f>ROUND(AB111*Содержание!$H$8*(1+$H$13)*(1-$H$14)*(1-$H$15),0)</f>
        <v>220680</v>
      </c>
      <c r="AC51" s="396">
        <f>ROUND(AC111*Содержание!$H$8*(1+$H$13)*(1-$H$14)*(1-$H$15),0)</f>
        <v>234792</v>
      </c>
      <c r="AD51" s="396">
        <f>ROUND(AD111*Содержание!$H$8*(1+$H$13)*(1-$H$14)*(1-$H$15),0)</f>
        <v>243720</v>
      </c>
      <c r="AE51" s="396">
        <f>ROUND(AE111*Содержание!$H$8*(1+$H$13)*(1-$H$14)*(1-$H$15),0)</f>
        <v>254448</v>
      </c>
      <c r="AF51" s="396">
        <f>ROUND(AF111*Содержание!$H$8*(1+$H$13)*(1-$H$14)*(1-$H$15),0)</f>
        <v>264960</v>
      </c>
      <c r="AG51" s="396">
        <f>ROUND(AG111*Содержание!$H$8*(1+$H$13)*(1-$H$14)*(1-$H$15),0)</f>
        <v>274392</v>
      </c>
      <c r="AH51" s="396">
        <f>ROUND(AH111*Содержание!$H$8*(1+$H$13)*(1-$H$14)*(1-$H$15),0)</f>
        <v>278856</v>
      </c>
      <c r="AI51" s="396">
        <f>ROUND(AI111*Содержание!$H$8*(1+$H$13)*(1-$H$14)*(1-$H$15),0)</f>
        <v>282312</v>
      </c>
      <c r="AJ51" s="396">
        <f>ROUND(AJ111*Содержание!$H$8*(1+$H$13)*(1-$H$14)*(1-$H$15),0)</f>
        <v>283896</v>
      </c>
      <c r="AK51" s="396">
        <f>ROUND(AK111*Содержание!$H$8*(1+$H$13)*(1-$H$14)*(1-$H$15),0)</f>
        <v>293256</v>
      </c>
      <c r="AL51" s="396">
        <f>ROUND(AL111*Содержание!$H$8*(1+$H$13)*(1-$H$14)*(1-$H$15),0)</f>
        <v>296928</v>
      </c>
      <c r="AM51" s="396">
        <f>ROUND(AM111*Содержание!$H$8*(1+$H$13)*(1-$H$14)*(1-$H$15),0)</f>
        <v>304632</v>
      </c>
      <c r="AN51" s="396">
        <f>ROUND(AN111*Содержание!$H$8*(1+$H$13)*(1-$H$14)*(1-$H$15),0)</f>
        <v>311616</v>
      </c>
      <c r="AO51" s="396">
        <f>ROUND(AO111*Содержание!$H$8*(1+$H$13)*(1-$H$14)*(1-$H$15),0)</f>
        <v>315648</v>
      </c>
      <c r="AP51" s="396">
        <f>ROUND(AP111*Содержание!$H$8*(1+$H$13)*(1-$H$14)*(1-$H$15),0)</f>
        <v>319896</v>
      </c>
      <c r="AQ51" s="396">
        <f>ROUND(AQ111*Содержание!$H$8*(1+$H$13)*(1-$H$14)*(1-$H$15),0)</f>
        <v>322704</v>
      </c>
      <c r="AR51" s="396">
        <f>ROUND(AR111*Содержание!$H$8*(1+$H$13)*(1-$H$14)*(1-$H$15),0)</f>
        <v>327096</v>
      </c>
      <c r="AS51" s="1"/>
      <c r="AT51" s="1"/>
      <c r="AU51" s="1"/>
      <c r="AV51" s="1"/>
      <c r="AW51" s="1"/>
      <c r="AX51" s="1"/>
      <c r="AY51" s="1"/>
      <c r="AZ51" s="1"/>
    </row>
    <row r="52" spans="1:52" x14ac:dyDescent="0.25">
      <c r="A52" s="53">
        <v>6000</v>
      </c>
      <c r="B52" s="396">
        <f>ROUND(B112*Содержание!$H$8*(1+$H$13)*(1-$H$14)*(1-$H$15),0)</f>
        <v>105048</v>
      </c>
      <c r="C52" s="396">
        <f>ROUND(C112*Содержание!$H$8*(1+$H$13)*(1-$H$14)*(1-$H$15),0)</f>
        <v>108432</v>
      </c>
      <c r="D52" s="396">
        <f>ROUND(D112*Содержание!$H$8*(1+$H$13)*(1-$H$14)*(1-$H$15),0)</f>
        <v>112104</v>
      </c>
      <c r="E52" s="396">
        <f>ROUND(E112*Содержание!$H$8*(1+$H$13)*(1-$H$14)*(1-$H$15),0)</f>
        <v>115704</v>
      </c>
      <c r="F52" s="396">
        <f>ROUND(F112*Содержание!$H$8*(1+$H$13)*(1-$H$14)*(1-$H$15),0)</f>
        <v>118584</v>
      </c>
      <c r="G52" s="396">
        <f>ROUND(G112*Содержание!$H$8*(1+$H$13)*(1-$H$14)*(1-$H$15),0)</f>
        <v>123480</v>
      </c>
      <c r="H52" s="396">
        <f>ROUND(H112*Содержание!$H$8*(1+$H$13)*(1-$H$14)*(1-$H$15),0)</f>
        <v>126360</v>
      </c>
      <c r="I52" s="396">
        <f>ROUND(I112*Содержание!$H$8*(1+$H$13)*(1-$H$14)*(1-$H$15),0)</f>
        <v>132912</v>
      </c>
      <c r="J52" s="396">
        <f>ROUND(J112*Содержание!$H$8*(1+$H$13)*(1-$H$14)*(1-$H$15),0)</f>
        <v>135288</v>
      </c>
      <c r="K52" s="396">
        <f>ROUND(K112*Содержание!$H$8*(1+$H$13)*(1-$H$14)*(1-$H$15),0)</f>
        <v>143064</v>
      </c>
      <c r="L52" s="396">
        <f>ROUND(L112*Содержание!$H$8*(1+$H$13)*(1-$H$14)*(1-$H$15),0)</f>
        <v>151704</v>
      </c>
      <c r="M52" s="396">
        <f>ROUND(M112*Содержание!$H$8*(1+$H$13)*(1-$H$14)*(1-$H$15),0)</f>
        <v>155304</v>
      </c>
      <c r="N52" s="396">
        <f>ROUND(N112*Содержание!$H$8*(1+$H$13)*(1-$H$14)*(1-$H$15),0)</f>
        <v>158328</v>
      </c>
      <c r="O52" s="396">
        <f>ROUND(O112*Содержание!$H$8*(1+$H$13)*(1-$H$14)*(1-$H$15),0)</f>
        <v>165024</v>
      </c>
      <c r="P52" s="396">
        <f>ROUND(P112*Содержание!$H$8*(1+$H$13)*(1-$H$14)*(1-$H$15),0)</f>
        <v>173088</v>
      </c>
      <c r="Q52" s="396">
        <f>ROUND(Q112*Содержание!$H$8*(1+$H$13)*(1-$H$14)*(1-$H$15),0)</f>
        <v>177696</v>
      </c>
      <c r="R52" s="396">
        <f>ROUND(R112*Содержание!$H$8*(1+$H$13)*(1-$H$14)*(1-$H$15),0)</f>
        <v>181944</v>
      </c>
      <c r="S52" s="396">
        <f>ROUND(S112*Содержание!$H$8*(1+$H$13)*(1-$H$14)*(1-$H$15),0)</f>
        <v>186336</v>
      </c>
      <c r="T52" s="396">
        <f>ROUND(T112*Содержание!$H$8*(1+$H$13)*(1-$H$14)*(1-$H$15),0)</f>
        <v>188928</v>
      </c>
      <c r="U52" s="396">
        <f>ROUND(U112*Содержание!$H$8*(1+$H$13)*(1-$H$14)*(1-$H$15),0)</f>
        <v>194832</v>
      </c>
      <c r="V52" s="396">
        <f>ROUND(V112*Содержание!$H$8*(1+$H$13)*(1-$H$14)*(1-$H$15),0)</f>
        <v>200304</v>
      </c>
      <c r="W52" s="396">
        <f>ROUND(W112*Содержание!$H$8*(1+$H$13)*(1-$H$14)*(1-$H$15),0)</f>
        <v>203040</v>
      </c>
      <c r="X52" s="396">
        <f>ROUND(X112*Содержание!$H$8*(1+$H$13)*(1-$H$14)*(1-$H$15),0)</f>
        <v>205128</v>
      </c>
      <c r="Y52" s="396">
        <f>ROUND(Y112*Содержание!$H$8*(1+$H$13)*(1-$H$14)*(1-$H$15),0)</f>
        <v>208584</v>
      </c>
      <c r="Z52" s="396">
        <f>ROUND(Z112*Содержание!$H$8*(1+$H$13)*(1-$H$14)*(1-$H$15),0)</f>
        <v>213624</v>
      </c>
      <c r="AA52" s="396">
        <f>ROUND(AA112*Содержание!$H$8*(1+$H$13)*(1-$H$14)*(1-$H$15),0)</f>
        <v>217800</v>
      </c>
      <c r="AB52" s="396">
        <f>ROUND(AB112*Содержание!$H$8*(1+$H$13)*(1-$H$14)*(1-$H$15),0)</f>
        <v>223632</v>
      </c>
      <c r="AC52" s="396">
        <f>ROUND(AC112*Содержание!$H$8*(1+$H$13)*(1-$H$14)*(1-$H$15),0)</f>
        <v>237600</v>
      </c>
      <c r="AD52" s="396">
        <f>ROUND(AD112*Содержание!$H$8*(1+$H$13)*(1-$H$14)*(1-$H$15),0)</f>
        <v>246528</v>
      </c>
      <c r="AE52" s="396">
        <f>ROUND(AE112*Содержание!$H$8*(1+$H$13)*(1-$H$14)*(1-$H$15),0)</f>
        <v>262368</v>
      </c>
      <c r="AF52" s="396">
        <f>ROUND(AF112*Содержание!$H$8*(1+$H$13)*(1-$H$14)*(1-$H$15),0)</f>
        <v>267768</v>
      </c>
      <c r="AG52" s="396">
        <f>ROUND(AG112*Содержание!$H$8*(1+$H$13)*(1-$H$14)*(1-$H$15),0)</f>
        <v>277704</v>
      </c>
      <c r="AH52" s="396">
        <f>ROUND(AH112*Содержание!$H$8*(1+$H$13)*(1-$H$14)*(1-$H$15),0)</f>
        <v>282024</v>
      </c>
      <c r="AI52" s="396">
        <f>ROUND(AI112*Содержание!$H$8*(1+$H$13)*(1-$H$14)*(1-$H$15),0)</f>
        <v>284112</v>
      </c>
      <c r="AJ52" s="396">
        <f>ROUND(AJ112*Содержание!$H$8*(1+$H$13)*(1-$H$14)*(1-$H$15),0)</f>
        <v>285408</v>
      </c>
      <c r="AK52" s="396">
        <f>ROUND(AK112*Содержание!$H$8*(1+$H$13)*(1-$H$14)*(1-$H$15),0)</f>
        <v>296496</v>
      </c>
      <c r="AL52" s="396">
        <f>ROUND(AL112*Содержание!$H$8*(1+$H$13)*(1-$H$14)*(1-$H$15),0)</f>
        <v>300312</v>
      </c>
      <c r="AM52" s="396">
        <f>ROUND(AM112*Содержание!$H$8*(1+$H$13)*(1-$H$14)*(1-$H$15),0)</f>
        <v>308304</v>
      </c>
      <c r="AN52" s="396">
        <f>ROUND(AN112*Содержание!$H$8*(1+$H$13)*(1-$H$14)*(1-$H$15),0)</f>
        <v>315216</v>
      </c>
      <c r="AO52" s="396">
        <f>ROUND(AO112*Содержание!$H$8*(1+$H$13)*(1-$H$14)*(1-$H$15),0)</f>
        <v>317592</v>
      </c>
      <c r="AP52" s="396">
        <f>ROUND(AP112*Содержание!$H$8*(1+$H$13)*(1-$H$14)*(1-$H$15),0)</f>
        <v>323424</v>
      </c>
      <c r="AQ52" s="396">
        <f>ROUND(AQ112*Содержание!$H$8*(1+$H$13)*(1-$H$14)*(1-$H$15),0)</f>
        <v>326448</v>
      </c>
      <c r="AR52" s="396">
        <f>ROUND(AR112*Содержание!$H$8*(1+$H$13)*(1-$H$14)*(1-$H$15),0)</f>
        <v>329112</v>
      </c>
      <c r="AS52" s="1"/>
      <c r="AT52" s="1"/>
      <c r="AU52" s="1"/>
      <c r="AV52" s="1"/>
      <c r="AW52" s="1"/>
      <c r="AX52" s="1"/>
      <c r="AY52" s="1"/>
      <c r="AZ52" s="1"/>
    </row>
    <row r="53" spans="1:52" x14ac:dyDescent="0.25">
      <c r="A53" s="1"/>
      <c r="B53" s="90"/>
      <c r="C53" s="1" t="s">
        <v>265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</row>
    <row r="54" spans="1:5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7.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x14ac:dyDescent="0.25">
      <c r="A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</row>
    <row r="63" spans="1:52" x14ac:dyDescent="0.25">
      <c r="A63" s="1"/>
      <c r="B63" s="1"/>
      <c r="C63" s="92" t="s">
        <v>258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</row>
    <row r="64" spans="1:52" ht="9" customHeight="1" x14ac:dyDescent="0.25">
      <c r="A64" s="1"/>
      <c r="B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</row>
    <row r="65" spans="1:52" ht="15.75" x14ac:dyDescent="0.25">
      <c r="A65" s="1"/>
      <c r="B65" s="1"/>
      <c r="C65" s="1"/>
      <c r="D65" s="59" t="s">
        <v>127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59" t="s">
        <v>707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J65" s="59" t="s">
        <v>726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" customHeight="1" x14ac:dyDescent="0.25">
      <c r="A66" s="1"/>
      <c r="B66" s="1"/>
      <c r="C66" s="1"/>
      <c r="D66" s="557" t="s">
        <v>719</v>
      </c>
      <c r="E66" s="557"/>
      <c r="F66" s="557"/>
      <c r="G66" s="557"/>
      <c r="H66" s="557"/>
      <c r="I66" s="557"/>
      <c r="J66" s="557"/>
      <c r="K66" s="557"/>
      <c r="L66" s="557"/>
      <c r="M66" s="557"/>
      <c r="N66" s="557"/>
      <c r="O66" s="557"/>
      <c r="P66" s="557"/>
      <c r="Q66" s="557"/>
      <c r="R66" s="1"/>
      <c r="S66" s="1"/>
      <c r="T66" s="1"/>
      <c r="U66" s="553" t="s">
        <v>720</v>
      </c>
      <c r="V66" s="553"/>
      <c r="W66" s="553"/>
      <c r="X66" s="553"/>
      <c r="Y66" s="553"/>
      <c r="Z66" s="553"/>
      <c r="AA66" s="553"/>
      <c r="AB66" s="553"/>
      <c r="AC66" s="553"/>
      <c r="AD66" s="553"/>
      <c r="AE66" s="553"/>
      <c r="AF66" s="553"/>
      <c r="AG66" s="1"/>
      <c r="AH66" s="1"/>
      <c r="AI66" s="1"/>
      <c r="AJ66" s="557" t="s">
        <v>725</v>
      </c>
      <c r="AK66" s="557"/>
      <c r="AL66" s="557"/>
      <c r="AM66" s="557"/>
      <c r="AN66" s="557"/>
      <c r="AO66" s="557"/>
      <c r="AP66" s="557"/>
      <c r="AQ66" s="557"/>
      <c r="AR66" s="557"/>
      <c r="AS66" s="557"/>
      <c r="AT66" s="557"/>
      <c r="AU66" s="557"/>
      <c r="AV66" s="557"/>
      <c r="AW66" s="557"/>
      <c r="AX66" s="93"/>
      <c r="AY66" s="93"/>
      <c r="AZ66" s="93"/>
    </row>
    <row r="67" spans="1:52" ht="15" customHeight="1" x14ac:dyDescent="0.25">
      <c r="A67" s="1"/>
      <c r="B67" s="1"/>
      <c r="C67" s="1"/>
      <c r="D67" s="557"/>
      <c r="E67" s="557"/>
      <c r="F67" s="557"/>
      <c r="G67" s="557"/>
      <c r="H67" s="557"/>
      <c r="I67" s="557"/>
      <c r="J67" s="557"/>
      <c r="K67" s="557"/>
      <c r="L67" s="557"/>
      <c r="M67" s="557"/>
      <c r="N67" s="557"/>
      <c r="O67" s="557"/>
      <c r="P67" s="557"/>
      <c r="Q67" s="557"/>
      <c r="R67" s="93"/>
      <c r="S67" s="1"/>
      <c r="T67" s="1"/>
      <c r="U67" s="553"/>
      <c r="V67" s="553"/>
      <c r="W67" s="553"/>
      <c r="X67" s="553"/>
      <c r="Y67" s="553"/>
      <c r="Z67" s="553"/>
      <c r="AA67" s="553"/>
      <c r="AB67" s="553"/>
      <c r="AC67" s="553"/>
      <c r="AD67" s="553"/>
      <c r="AE67" s="553"/>
      <c r="AF67" s="553"/>
      <c r="AG67" s="1"/>
      <c r="AH67" s="1"/>
      <c r="AI67" s="1"/>
      <c r="AJ67" s="557"/>
      <c r="AK67" s="557"/>
      <c r="AL67" s="557"/>
      <c r="AM67" s="557"/>
      <c r="AN67" s="557"/>
      <c r="AO67" s="557"/>
      <c r="AP67" s="557"/>
      <c r="AQ67" s="557"/>
      <c r="AR67" s="557"/>
      <c r="AS67" s="557"/>
      <c r="AT67" s="557"/>
      <c r="AU67" s="557"/>
      <c r="AV67" s="557"/>
      <c r="AW67" s="557"/>
      <c r="AX67" s="93"/>
      <c r="AY67" s="93"/>
      <c r="AZ67" s="93"/>
    </row>
    <row r="68" spans="1:52" x14ac:dyDescent="0.25">
      <c r="A68" s="1"/>
      <c r="B68" s="1"/>
      <c r="C68" s="1"/>
      <c r="D68" s="557"/>
      <c r="E68" s="557"/>
      <c r="F68" s="557"/>
      <c r="G68" s="557"/>
      <c r="H68" s="557"/>
      <c r="I68" s="557"/>
      <c r="J68" s="557"/>
      <c r="K68" s="557"/>
      <c r="L68" s="557"/>
      <c r="M68" s="557"/>
      <c r="N68" s="557"/>
      <c r="O68" s="557"/>
      <c r="P68" s="557"/>
      <c r="Q68" s="557"/>
      <c r="R68" s="93"/>
      <c r="S68" s="1"/>
      <c r="T68" s="1"/>
      <c r="U68" s="553"/>
      <c r="V68" s="553"/>
      <c r="W68" s="553"/>
      <c r="X68" s="553"/>
      <c r="Y68" s="553"/>
      <c r="Z68" s="553"/>
      <c r="AA68" s="553"/>
      <c r="AB68" s="553"/>
      <c r="AC68" s="553"/>
      <c r="AD68" s="553"/>
      <c r="AE68" s="553"/>
      <c r="AF68" s="553"/>
      <c r="AG68" s="1"/>
      <c r="AH68" s="1"/>
      <c r="AI68" s="1"/>
      <c r="AJ68" s="557"/>
      <c r="AK68" s="557"/>
      <c r="AL68" s="557"/>
      <c r="AM68" s="557"/>
      <c r="AN68" s="557"/>
      <c r="AO68" s="557"/>
      <c r="AP68" s="557"/>
      <c r="AQ68" s="557"/>
      <c r="AR68" s="557"/>
      <c r="AS68" s="557"/>
      <c r="AT68" s="557"/>
      <c r="AU68" s="557"/>
      <c r="AV68" s="557"/>
      <c r="AW68" s="557"/>
      <c r="AX68" s="93"/>
      <c r="AY68" s="93"/>
      <c r="AZ68" s="93"/>
    </row>
    <row r="69" spans="1:52" ht="28.5" customHeight="1" x14ac:dyDescent="0.25">
      <c r="A69" s="1"/>
      <c r="B69" s="1"/>
      <c r="C69" s="1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557"/>
      <c r="AK69" s="557"/>
      <c r="AL69" s="557"/>
      <c r="AM69" s="557"/>
      <c r="AN69" s="557"/>
      <c r="AO69" s="557"/>
      <c r="AP69" s="557"/>
      <c r="AQ69" s="557"/>
      <c r="AR69" s="557"/>
      <c r="AS69" s="557"/>
      <c r="AT69" s="557"/>
      <c r="AU69" s="557"/>
      <c r="AV69" s="557"/>
      <c r="AW69" s="557"/>
      <c r="AX69" s="93"/>
      <c r="AY69" s="93"/>
      <c r="AZ69" s="93"/>
    </row>
    <row r="70" spans="1:5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</row>
    <row r="71" spans="1:52" ht="15.75" x14ac:dyDescent="0.25">
      <c r="A71" s="1"/>
      <c r="B71" s="1"/>
      <c r="C71" s="1"/>
      <c r="D71" s="59" t="s">
        <v>722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59" t="s">
        <v>724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59" t="s">
        <v>139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5" customHeight="1" x14ac:dyDescent="0.25">
      <c r="A72" s="1"/>
      <c r="B72" s="1"/>
      <c r="C72" s="1"/>
      <c r="D72" s="553" t="s">
        <v>721</v>
      </c>
      <c r="E72" s="553"/>
      <c r="F72" s="553"/>
      <c r="G72" s="553"/>
      <c r="H72" s="553"/>
      <c r="I72" s="553"/>
      <c r="J72" s="553"/>
      <c r="K72" s="553"/>
      <c r="L72" s="553"/>
      <c r="M72" s="553"/>
      <c r="N72" s="553"/>
      <c r="O72" s="553"/>
      <c r="P72" s="553"/>
      <c r="Q72" s="553"/>
      <c r="R72" s="553"/>
      <c r="S72" s="1"/>
      <c r="T72" s="1"/>
      <c r="U72" s="553" t="s">
        <v>723</v>
      </c>
      <c r="V72" s="553"/>
      <c r="W72" s="553"/>
      <c r="X72" s="553"/>
      <c r="Y72" s="553"/>
      <c r="Z72" s="553"/>
      <c r="AA72" s="553"/>
      <c r="AB72" s="553"/>
      <c r="AC72" s="553"/>
      <c r="AD72" s="553"/>
      <c r="AE72" s="553"/>
      <c r="AF72" s="553"/>
      <c r="AG72" s="1"/>
      <c r="AH72" s="1"/>
      <c r="AI72" s="1"/>
      <c r="AJ72" s="553" t="s">
        <v>718</v>
      </c>
      <c r="AK72" s="553"/>
      <c r="AL72" s="553"/>
      <c r="AM72" s="553"/>
      <c r="AN72" s="553"/>
      <c r="AO72" s="553"/>
      <c r="AP72" s="553"/>
      <c r="AQ72" s="553"/>
      <c r="AR72" s="553"/>
      <c r="AS72" s="553"/>
      <c r="AT72" s="553"/>
      <c r="AU72" s="1"/>
      <c r="AV72" s="1"/>
      <c r="AW72" s="1"/>
      <c r="AX72" s="1"/>
      <c r="AY72" s="1"/>
      <c r="AZ72" s="1"/>
    </row>
    <row r="73" spans="1:52" ht="15" customHeight="1" x14ac:dyDescent="0.25">
      <c r="A73" s="1"/>
      <c r="B73" s="1"/>
      <c r="C73" s="1"/>
      <c r="D73" s="553"/>
      <c r="E73" s="553"/>
      <c r="F73" s="553"/>
      <c r="G73" s="553"/>
      <c r="H73" s="553"/>
      <c r="I73" s="553"/>
      <c r="J73" s="553"/>
      <c r="K73" s="553"/>
      <c r="L73" s="553"/>
      <c r="M73" s="553"/>
      <c r="N73" s="553"/>
      <c r="O73" s="553"/>
      <c r="P73" s="553"/>
      <c r="Q73" s="553"/>
      <c r="R73" s="553"/>
      <c r="S73" s="1"/>
      <c r="T73" s="1"/>
      <c r="U73" s="553"/>
      <c r="V73" s="553"/>
      <c r="W73" s="553"/>
      <c r="X73" s="553"/>
      <c r="Y73" s="553"/>
      <c r="Z73" s="553"/>
      <c r="AA73" s="553"/>
      <c r="AB73" s="553"/>
      <c r="AC73" s="553"/>
      <c r="AD73" s="553"/>
      <c r="AE73" s="553"/>
      <c r="AF73" s="553"/>
      <c r="AG73" s="1"/>
      <c r="AH73" s="1"/>
      <c r="AI73" s="1"/>
      <c r="AJ73" s="553"/>
      <c r="AK73" s="553"/>
      <c r="AL73" s="553"/>
      <c r="AM73" s="553"/>
      <c r="AN73" s="553"/>
      <c r="AO73" s="553"/>
      <c r="AP73" s="553"/>
      <c r="AQ73" s="553"/>
      <c r="AR73" s="553"/>
      <c r="AS73" s="553"/>
      <c r="AT73" s="553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553"/>
      <c r="E74" s="553"/>
      <c r="F74" s="553"/>
      <c r="G74" s="553"/>
      <c r="H74" s="553"/>
      <c r="I74" s="553"/>
      <c r="J74" s="553"/>
      <c r="K74" s="553"/>
      <c r="L74" s="553"/>
      <c r="M74" s="553"/>
      <c r="N74" s="553"/>
      <c r="O74" s="553"/>
      <c r="P74" s="553"/>
      <c r="Q74" s="553"/>
      <c r="R74" s="553"/>
      <c r="S74" s="1"/>
      <c r="T74" s="1"/>
      <c r="U74" s="553"/>
      <c r="V74" s="553"/>
      <c r="W74" s="553"/>
      <c r="X74" s="553"/>
      <c r="Y74" s="553"/>
      <c r="Z74" s="553"/>
      <c r="AA74" s="553"/>
      <c r="AB74" s="553"/>
      <c r="AC74" s="553"/>
      <c r="AD74" s="553"/>
      <c r="AE74" s="553"/>
      <c r="AF74" s="553"/>
      <c r="AG74" s="1"/>
      <c r="AH74" s="1"/>
      <c r="AI74" s="1"/>
      <c r="AJ74" s="553"/>
      <c r="AK74" s="553"/>
      <c r="AL74" s="553"/>
      <c r="AM74" s="553"/>
      <c r="AN74" s="553"/>
      <c r="AO74" s="553"/>
      <c r="AP74" s="553"/>
      <c r="AQ74" s="553"/>
      <c r="AR74" s="553"/>
      <c r="AS74" s="553"/>
      <c r="AT74" s="553"/>
      <c r="AU74" s="1"/>
      <c r="AV74" s="1"/>
      <c r="AW74" s="1"/>
      <c r="AX74" s="1"/>
      <c r="AY74" s="1"/>
      <c r="AZ74" s="1"/>
    </row>
    <row r="75" spans="1:52" x14ac:dyDescent="0.25">
      <c r="A75" s="1"/>
      <c r="B75" s="1"/>
      <c r="C75" s="1"/>
      <c r="D75" s="47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47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1"/>
      <c r="AH75" s="1"/>
      <c r="AI75" s="1"/>
      <c r="AJ75" s="553"/>
      <c r="AK75" s="553"/>
      <c r="AL75" s="553"/>
      <c r="AM75" s="553"/>
      <c r="AN75" s="553"/>
      <c r="AO75" s="553"/>
      <c r="AP75" s="553"/>
      <c r="AQ75" s="553"/>
      <c r="AR75" s="553"/>
      <c r="AS75" s="553"/>
      <c r="AT75" s="553"/>
      <c r="AU75" s="1"/>
      <c r="AV75" s="1"/>
      <c r="AW75" s="1"/>
      <c r="AX75" s="1"/>
      <c r="AY75" s="1"/>
      <c r="AZ75" s="1"/>
    </row>
    <row r="76" spans="1:52" ht="15" customHeight="1" x14ac:dyDescent="0.3">
      <c r="A76" s="245" t="s">
        <v>742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8" spans="1:52" hidden="1" outlineLevel="1" x14ac:dyDescent="0.25">
      <c r="A78" s="53"/>
      <c r="B78" s="53">
        <v>1750</v>
      </c>
      <c r="C78" s="53">
        <v>1875</v>
      </c>
      <c r="D78" s="53">
        <v>2000</v>
      </c>
      <c r="E78" s="53">
        <v>2125</v>
      </c>
      <c r="F78" s="53">
        <v>2250</v>
      </c>
      <c r="G78" s="53">
        <v>2375</v>
      </c>
      <c r="H78" s="53">
        <v>2500</v>
      </c>
      <c r="I78" s="53">
        <v>2625</v>
      </c>
      <c r="J78" s="53">
        <v>2750</v>
      </c>
      <c r="K78" s="53">
        <v>2875</v>
      </c>
      <c r="L78" s="53">
        <v>3000</v>
      </c>
      <c r="M78" s="53">
        <v>3125</v>
      </c>
      <c r="N78" s="53">
        <v>3250</v>
      </c>
      <c r="O78" s="53">
        <v>3375</v>
      </c>
      <c r="P78" s="53">
        <v>3500</v>
      </c>
      <c r="Q78" s="53">
        <v>3625</v>
      </c>
      <c r="R78" s="53">
        <v>3750</v>
      </c>
      <c r="S78" s="53">
        <v>3875</v>
      </c>
      <c r="T78" s="53">
        <v>4000</v>
      </c>
      <c r="U78" s="53">
        <v>4125</v>
      </c>
      <c r="V78" s="53">
        <v>4250</v>
      </c>
      <c r="W78" s="53">
        <v>4375</v>
      </c>
      <c r="X78" s="53">
        <v>4500</v>
      </c>
      <c r="Y78" s="53">
        <v>4625</v>
      </c>
      <c r="Z78" s="53">
        <v>4750</v>
      </c>
      <c r="AA78" s="53">
        <v>4875</v>
      </c>
      <c r="AB78" s="53">
        <v>5000</v>
      </c>
      <c r="AC78" s="53">
        <v>5125</v>
      </c>
      <c r="AD78" s="53">
        <v>5250</v>
      </c>
      <c r="AE78" s="53">
        <v>5375</v>
      </c>
      <c r="AF78" s="53">
        <v>5500</v>
      </c>
      <c r="AG78" s="53">
        <v>5625</v>
      </c>
      <c r="AH78" s="53">
        <v>5750</v>
      </c>
      <c r="AI78" s="53">
        <v>5875</v>
      </c>
      <c r="AJ78" s="53">
        <v>6000</v>
      </c>
      <c r="AK78" s="53">
        <v>6125</v>
      </c>
      <c r="AL78" s="53">
        <v>6250</v>
      </c>
      <c r="AM78" s="53">
        <v>6375</v>
      </c>
      <c r="AN78" s="53">
        <v>6500</v>
      </c>
      <c r="AO78" s="53">
        <v>6625</v>
      </c>
      <c r="AP78" s="53">
        <v>6750</v>
      </c>
      <c r="AQ78" s="53">
        <v>6875</v>
      </c>
      <c r="AR78" s="53">
        <v>7000</v>
      </c>
      <c r="AS78" s="259"/>
      <c r="AT78" s="259"/>
      <c r="AU78" s="259"/>
      <c r="AV78" s="259"/>
      <c r="AW78" s="259"/>
      <c r="AX78" s="259"/>
      <c r="AY78" s="259"/>
      <c r="AZ78" s="259"/>
    </row>
    <row r="79" spans="1:52" hidden="1" outlineLevel="1" x14ac:dyDescent="0.25">
      <c r="A79" s="53">
        <v>1875</v>
      </c>
      <c r="B79" s="396">
        <v>45280</v>
      </c>
      <c r="C79" s="396">
        <v>46720</v>
      </c>
      <c r="D79" s="396">
        <v>48320</v>
      </c>
      <c r="E79" s="396">
        <v>50000</v>
      </c>
      <c r="F79" s="396">
        <v>50640</v>
      </c>
      <c r="G79" s="396">
        <v>52400</v>
      </c>
      <c r="H79" s="396">
        <v>56640</v>
      </c>
      <c r="I79" s="396">
        <v>58480</v>
      </c>
      <c r="J79" s="396">
        <v>59520</v>
      </c>
      <c r="K79" s="396">
        <v>61360</v>
      </c>
      <c r="L79" s="396">
        <v>64720</v>
      </c>
      <c r="M79" s="396">
        <v>66240</v>
      </c>
      <c r="N79" s="396">
        <v>68000</v>
      </c>
      <c r="O79" s="396">
        <v>69520</v>
      </c>
      <c r="P79" s="396">
        <v>72720</v>
      </c>
      <c r="Q79" s="396">
        <v>74240</v>
      </c>
      <c r="R79" s="396">
        <v>76240</v>
      </c>
      <c r="S79" s="396">
        <v>77680</v>
      </c>
      <c r="T79" s="396">
        <v>80720</v>
      </c>
      <c r="U79" s="396">
        <v>82400</v>
      </c>
      <c r="V79" s="396">
        <v>84080</v>
      </c>
      <c r="W79" s="396">
        <v>85840</v>
      </c>
      <c r="X79" s="396">
        <v>88960</v>
      </c>
      <c r="Y79" s="396">
        <v>90320</v>
      </c>
      <c r="Z79" s="396">
        <v>92240</v>
      </c>
      <c r="AA79" s="396">
        <v>93440</v>
      </c>
      <c r="AB79" s="396">
        <v>97040</v>
      </c>
      <c r="AC79" s="396">
        <v>97120</v>
      </c>
      <c r="AD79" s="396">
        <v>98240</v>
      </c>
      <c r="AE79" s="396">
        <v>99760</v>
      </c>
      <c r="AF79" s="396">
        <v>102960</v>
      </c>
      <c r="AG79" s="396">
        <v>104640</v>
      </c>
      <c r="AH79" s="396">
        <v>106080</v>
      </c>
      <c r="AI79" s="396">
        <v>107680</v>
      </c>
      <c r="AJ79" s="396">
        <v>110880</v>
      </c>
      <c r="AK79" s="396">
        <v>117440</v>
      </c>
      <c r="AL79" s="396">
        <v>119200</v>
      </c>
      <c r="AM79" s="396">
        <v>120640</v>
      </c>
      <c r="AN79" s="396">
        <v>124000</v>
      </c>
      <c r="AO79" s="396">
        <v>126000</v>
      </c>
      <c r="AP79" s="396">
        <v>127440</v>
      </c>
      <c r="AQ79" s="396">
        <v>129120</v>
      </c>
      <c r="AR79" s="396">
        <v>132640</v>
      </c>
      <c r="AS79" s="259"/>
      <c r="AT79" s="259"/>
      <c r="AU79" s="259"/>
      <c r="AV79" s="259"/>
      <c r="AW79" s="259"/>
      <c r="AX79" s="259"/>
      <c r="AY79" s="259"/>
      <c r="AZ79" s="259"/>
    </row>
    <row r="80" spans="1:52" hidden="1" outlineLevel="1" x14ac:dyDescent="0.25">
      <c r="A80" s="53">
        <v>2000</v>
      </c>
      <c r="B80" s="396">
        <v>46640</v>
      </c>
      <c r="C80" s="396">
        <v>48400</v>
      </c>
      <c r="D80" s="396">
        <v>50480</v>
      </c>
      <c r="E80" s="396">
        <v>52480</v>
      </c>
      <c r="F80" s="396">
        <v>53280</v>
      </c>
      <c r="G80" s="396">
        <v>53920</v>
      </c>
      <c r="H80" s="396">
        <v>59120</v>
      </c>
      <c r="I80" s="396">
        <v>60320</v>
      </c>
      <c r="J80" s="396">
        <v>61200</v>
      </c>
      <c r="K80" s="396">
        <v>62880</v>
      </c>
      <c r="L80" s="396">
        <v>65040</v>
      </c>
      <c r="M80" s="396">
        <v>68080</v>
      </c>
      <c r="N80" s="396">
        <v>69600</v>
      </c>
      <c r="O80" s="396">
        <v>71120</v>
      </c>
      <c r="P80" s="396">
        <v>74560</v>
      </c>
      <c r="Q80" s="396">
        <v>76240</v>
      </c>
      <c r="R80" s="396">
        <v>78000</v>
      </c>
      <c r="S80" s="396">
        <v>79600</v>
      </c>
      <c r="T80" s="396">
        <v>83120</v>
      </c>
      <c r="U80" s="396">
        <v>83360</v>
      </c>
      <c r="V80" s="396">
        <v>85440</v>
      </c>
      <c r="W80" s="396">
        <v>87280</v>
      </c>
      <c r="X80" s="396">
        <v>89200</v>
      </c>
      <c r="Y80" s="396">
        <v>90320</v>
      </c>
      <c r="Z80" s="396">
        <v>91840</v>
      </c>
      <c r="AA80" s="396">
        <v>95360</v>
      </c>
      <c r="AB80" s="396">
        <v>97840</v>
      </c>
      <c r="AC80" s="396">
        <v>101360</v>
      </c>
      <c r="AD80" s="396">
        <v>101840</v>
      </c>
      <c r="AE80" s="396">
        <v>102560</v>
      </c>
      <c r="AF80" s="396">
        <v>108400</v>
      </c>
      <c r="AG80" s="396">
        <v>109920</v>
      </c>
      <c r="AH80" s="396">
        <v>110400</v>
      </c>
      <c r="AI80" s="396">
        <v>110560</v>
      </c>
      <c r="AJ80" s="396">
        <v>116720</v>
      </c>
      <c r="AK80" s="396">
        <v>122240</v>
      </c>
      <c r="AL80" s="396">
        <v>124640</v>
      </c>
      <c r="AM80" s="396">
        <v>125200</v>
      </c>
      <c r="AN80" s="396">
        <v>130640</v>
      </c>
      <c r="AO80" s="396">
        <v>132640</v>
      </c>
      <c r="AP80" s="396">
        <v>132400</v>
      </c>
      <c r="AQ80" s="396">
        <v>132960</v>
      </c>
      <c r="AR80" s="396">
        <v>139840</v>
      </c>
      <c r="AS80" s="259"/>
      <c r="AT80" s="259"/>
      <c r="AU80" s="259"/>
      <c r="AV80" s="259"/>
      <c r="AW80" s="259"/>
      <c r="AX80" s="259"/>
      <c r="AY80" s="259"/>
      <c r="AZ80" s="259"/>
    </row>
    <row r="81" spans="1:52" hidden="1" outlineLevel="1" x14ac:dyDescent="0.25">
      <c r="A81" s="53">
        <v>2125</v>
      </c>
      <c r="B81" s="396">
        <v>49200</v>
      </c>
      <c r="C81" s="396">
        <v>50560</v>
      </c>
      <c r="D81" s="396">
        <v>52240</v>
      </c>
      <c r="E81" s="396">
        <v>53120</v>
      </c>
      <c r="F81" s="396">
        <v>53760</v>
      </c>
      <c r="G81" s="396">
        <v>56800</v>
      </c>
      <c r="H81" s="396">
        <v>61040</v>
      </c>
      <c r="I81" s="396">
        <v>61200</v>
      </c>
      <c r="J81" s="396">
        <v>62240</v>
      </c>
      <c r="K81" s="396">
        <v>64960</v>
      </c>
      <c r="L81" s="396">
        <v>67360</v>
      </c>
      <c r="M81" s="396">
        <v>68960</v>
      </c>
      <c r="N81" s="396">
        <v>70240</v>
      </c>
      <c r="O81" s="396">
        <v>73600</v>
      </c>
      <c r="P81" s="396">
        <v>78240</v>
      </c>
      <c r="Q81" s="396">
        <v>79200</v>
      </c>
      <c r="R81" s="396">
        <v>79920</v>
      </c>
      <c r="S81" s="396">
        <v>82560</v>
      </c>
      <c r="T81" s="396">
        <v>86160</v>
      </c>
      <c r="U81" s="396">
        <v>86240</v>
      </c>
      <c r="V81" s="396">
        <v>87120</v>
      </c>
      <c r="W81" s="396">
        <v>89440</v>
      </c>
      <c r="X81" s="396">
        <v>93200</v>
      </c>
      <c r="Y81" s="396">
        <v>93840</v>
      </c>
      <c r="Z81" s="396">
        <v>94560</v>
      </c>
      <c r="AA81" s="396">
        <v>98160</v>
      </c>
      <c r="AB81" s="396">
        <v>100880</v>
      </c>
      <c r="AC81" s="396">
        <v>104160</v>
      </c>
      <c r="AD81" s="396">
        <v>104560</v>
      </c>
      <c r="AE81" s="396">
        <v>107360</v>
      </c>
      <c r="AF81" s="396">
        <v>112240</v>
      </c>
      <c r="AG81" s="396">
        <v>113840</v>
      </c>
      <c r="AH81" s="396">
        <v>113360</v>
      </c>
      <c r="AI81" s="396">
        <v>116800</v>
      </c>
      <c r="AJ81" s="396">
        <v>120640</v>
      </c>
      <c r="AK81" s="396">
        <v>124000</v>
      </c>
      <c r="AL81" s="396">
        <v>127440</v>
      </c>
      <c r="AM81" s="396">
        <v>130560</v>
      </c>
      <c r="AN81" s="396">
        <v>134960</v>
      </c>
      <c r="AO81" s="396">
        <v>136880</v>
      </c>
      <c r="AP81" s="396">
        <v>137680</v>
      </c>
      <c r="AQ81" s="396">
        <v>139520</v>
      </c>
      <c r="AR81" s="396">
        <v>143840</v>
      </c>
      <c r="AS81" s="259"/>
      <c r="AT81" s="259"/>
      <c r="AU81" s="259"/>
      <c r="AV81" s="259"/>
      <c r="AW81" s="259"/>
      <c r="AX81" s="259"/>
      <c r="AY81" s="259"/>
      <c r="AZ81" s="259"/>
    </row>
    <row r="82" spans="1:52" hidden="1" outlineLevel="1" x14ac:dyDescent="0.25">
      <c r="A82" s="53">
        <v>2250</v>
      </c>
      <c r="B82" s="396">
        <v>50480</v>
      </c>
      <c r="C82" s="396">
        <v>52080</v>
      </c>
      <c r="D82" s="396">
        <v>52720</v>
      </c>
      <c r="E82" s="396">
        <v>53520</v>
      </c>
      <c r="F82" s="396">
        <v>54560</v>
      </c>
      <c r="G82" s="396">
        <v>58560</v>
      </c>
      <c r="H82" s="396">
        <v>62720</v>
      </c>
      <c r="I82" s="396">
        <v>62560</v>
      </c>
      <c r="J82" s="396">
        <v>63040</v>
      </c>
      <c r="K82" s="396">
        <v>65840</v>
      </c>
      <c r="L82" s="396">
        <v>68640</v>
      </c>
      <c r="M82" s="396">
        <v>70560</v>
      </c>
      <c r="N82" s="396">
        <v>71680</v>
      </c>
      <c r="O82" s="396">
        <v>75360</v>
      </c>
      <c r="P82" s="396">
        <v>80400</v>
      </c>
      <c r="Q82" s="396">
        <v>80480</v>
      </c>
      <c r="R82" s="396">
        <v>81440</v>
      </c>
      <c r="S82" s="396">
        <v>84160</v>
      </c>
      <c r="T82" s="396">
        <v>88560</v>
      </c>
      <c r="U82" s="396">
        <v>88640</v>
      </c>
      <c r="V82" s="396">
        <v>88320</v>
      </c>
      <c r="W82" s="396">
        <v>91920</v>
      </c>
      <c r="X82" s="396">
        <v>95840</v>
      </c>
      <c r="Y82" s="396">
        <v>95440</v>
      </c>
      <c r="Z82" s="396">
        <v>96240</v>
      </c>
      <c r="AA82" s="396">
        <v>101040</v>
      </c>
      <c r="AB82" s="396">
        <v>102560</v>
      </c>
      <c r="AC82" s="396">
        <v>104880</v>
      </c>
      <c r="AD82" s="396">
        <v>106400</v>
      </c>
      <c r="AE82" s="396">
        <v>110080</v>
      </c>
      <c r="AF82" s="396">
        <v>114160</v>
      </c>
      <c r="AG82" s="396">
        <v>114720</v>
      </c>
      <c r="AH82" s="396">
        <v>116720</v>
      </c>
      <c r="AI82" s="396">
        <v>118800</v>
      </c>
      <c r="AJ82" s="396">
        <v>123200</v>
      </c>
      <c r="AK82" s="396">
        <v>126640</v>
      </c>
      <c r="AL82" s="396">
        <v>128800</v>
      </c>
      <c r="AM82" s="396">
        <v>134480</v>
      </c>
      <c r="AN82" s="396">
        <v>137920</v>
      </c>
      <c r="AO82" s="396">
        <v>139760</v>
      </c>
      <c r="AP82" s="396">
        <v>140720</v>
      </c>
      <c r="AQ82" s="396">
        <v>142640</v>
      </c>
      <c r="AR82" s="396">
        <v>147440</v>
      </c>
      <c r="AS82" s="259"/>
      <c r="AT82" s="259"/>
      <c r="AU82" s="259"/>
      <c r="AV82" s="259"/>
      <c r="AW82" s="259"/>
      <c r="AX82" s="259"/>
      <c r="AY82" s="259"/>
      <c r="AZ82" s="259"/>
    </row>
    <row r="83" spans="1:52" hidden="1" outlineLevel="1" x14ac:dyDescent="0.25">
      <c r="A83" s="53">
        <v>2375</v>
      </c>
      <c r="B83" s="396">
        <v>53120</v>
      </c>
      <c r="C83" s="396">
        <v>54480</v>
      </c>
      <c r="D83" s="396">
        <v>55920</v>
      </c>
      <c r="E83" s="396">
        <v>57520</v>
      </c>
      <c r="F83" s="396">
        <v>58480</v>
      </c>
      <c r="G83" s="396">
        <v>62320</v>
      </c>
      <c r="H83" s="396">
        <v>65280</v>
      </c>
      <c r="I83" s="396">
        <v>68560</v>
      </c>
      <c r="J83" s="396">
        <v>69280</v>
      </c>
      <c r="K83" s="396">
        <v>69920</v>
      </c>
      <c r="L83" s="396">
        <v>73040</v>
      </c>
      <c r="M83" s="396">
        <v>76480</v>
      </c>
      <c r="N83" s="396">
        <v>78560</v>
      </c>
      <c r="O83" s="396">
        <v>82160</v>
      </c>
      <c r="P83" s="396">
        <v>85440</v>
      </c>
      <c r="Q83" s="396">
        <v>86880</v>
      </c>
      <c r="R83" s="396">
        <v>89280</v>
      </c>
      <c r="S83" s="396">
        <v>90960</v>
      </c>
      <c r="T83" s="396">
        <v>94880</v>
      </c>
      <c r="U83" s="396">
        <v>94080</v>
      </c>
      <c r="V83" s="396">
        <v>95040</v>
      </c>
      <c r="W83" s="396">
        <v>98880</v>
      </c>
      <c r="X83" s="396">
        <v>102960</v>
      </c>
      <c r="Y83" s="396">
        <v>104640</v>
      </c>
      <c r="Z83" s="396">
        <v>106400</v>
      </c>
      <c r="AA83" s="396">
        <v>108480</v>
      </c>
      <c r="AB83" s="396">
        <v>112480</v>
      </c>
      <c r="AC83" s="396">
        <v>115520</v>
      </c>
      <c r="AD83" s="396">
        <v>116880</v>
      </c>
      <c r="AE83" s="396">
        <v>121120</v>
      </c>
      <c r="AF83" s="396">
        <v>125760</v>
      </c>
      <c r="AG83" s="396">
        <v>126480</v>
      </c>
      <c r="AH83" s="396">
        <v>128320</v>
      </c>
      <c r="AI83" s="396">
        <v>128800</v>
      </c>
      <c r="AJ83" s="396">
        <v>133200</v>
      </c>
      <c r="AK83" s="396">
        <v>141360</v>
      </c>
      <c r="AL83" s="396">
        <v>145360</v>
      </c>
      <c r="AM83" s="396">
        <v>147440</v>
      </c>
      <c r="AN83" s="396">
        <v>149360</v>
      </c>
      <c r="AO83" s="396">
        <v>151520</v>
      </c>
      <c r="AP83" s="396">
        <v>155520</v>
      </c>
      <c r="AQ83" s="396">
        <v>157760</v>
      </c>
      <c r="AR83" s="396">
        <v>159920</v>
      </c>
      <c r="AS83" s="259"/>
      <c r="AT83" s="259"/>
      <c r="AU83" s="259"/>
      <c r="AV83" s="259"/>
      <c r="AW83" s="259"/>
      <c r="AX83" s="259"/>
      <c r="AY83" s="259"/>
      <c r="AZ83" s="259"/>
    </row>
    <row r="84" spans="1:52" hidden="1" outlineLevel="1" x14ac:dyDescent="0.25">
      <c r="A84" s="53">
        <v>2500</v>
      </c>
      <c r="B84" s="396">
        <v>53520</v>
      </c>
      <c r="C84" s="396">
        <v>55440</v>
      </c>
      <c r="D84" s="396">
        <v>57200</v>
      </c>
      <c r="E84" s="396">
        <v>59280</v>
      </c>
      <c r="F84" s="396">
        <v>60560</v>
      </c>
      <c r="G84" s="396">
        <v>64080</v>
      </c>
      <c r="H84" s="396">
        <v>68160</v>
      </c>
      <c r="I84" s="396">
        <v>70480</v>
      </c>
      <c r="J84" s="396">
        <v>72160</v>
      </c>
      <c r="K84" s="396">
        <v>73280</v>
      </c>
      <c r="L84" s="396">
        <v>77040</v>
      </c>
      <c r="M84" s="396">
        <v>79600</v>
      </c>
      <c r="N84" s="396">
        <v>80800</v>
      </c>
      <c r="O84" s="396">
        <v>86240</v>
      </c>
      <c r="P84" s="396">
        <v>87920</v>
      </c>
      <c r="Q84" s="396">
        <v>90800</v>
      </c>
      <c r="R84" s="396">
        <v>92960</v>
      </c>
      <c r="S84" s="396">
        <v>94880</v>
      </c>
      <c r="T84" s="396">
        <v>99040</v>
      </c>
      <c r="U84" s="396">
        <v>99200</v>
      </c>
      <c r="V84" s="396">
        <v>100080</v>
      </c>
      <c r="W84" s="396">
        <v>104080</v>
      </c>
      <c r="X84" s="396">
        <v>106160</v>
      </c>
      <c r="Y84" s="396">
        <v>108400</v>
      </c>
      <c r="Z84" s="396">
        <v>111040</v>
      </c>
      <c r="AA84" s="396">
        <v>114320</v>
      </c>
      <c r="AB84" s="396">
        <v>116400</v>
      </c>
      <c r="AC84" s="396">
        <v>121760</v>
      </c>
      <c r="AD84" s="396">
        <v>123520</v>
      </c>
      <c r="AE84" s="396">
        <v>128320</v>
      </c>
      <c r="AF84" s="396">
        <v>130320</v>
      </c>
      <c r="AG84" s="396">
        <v>132480</v>
      </c>
      <c r="AH84" s="396">
        <v>134640</v>
      </c>
      <c r="AI84" s="396">
        <v>136000</v>
      </c>
      <c r="AJ84" s="396">
        <v>140880</v>
      </c>
      <c r="AK84" s="396">
        <v>149120</v>
      </c>
      <c r="AL84" s="396">
        <v>150880</v>
      </c>
      <c r="AM84" s="396">
        <v>156160</v>
      </c>
      <c r="AN84" s="396">
        <v>158560</v>
      </c>
      <c r="AO84" s="396">
        <v>160400</v>
      </c>
      <c r="AP84" s="396">
        <v>164880</v>
      </c>
      <c r="AQ84" s="396">
        <v>167280</v>
      </c>
      <c r="AR84" s="396">
        <v>169760</v>
      </c>
      <c r="AS84" s="259"/>
      <c r="AT84" s="259"/>
      <c r="AU84" s="259"/>
      <c r="AV84" s="259"/>
      <c r="AW84" s="259"/>
      <c r="AX84" s="259"/>
      <c r="AY84" s="259"/>
      <c r="AZ84" s="259"/>
    </row>
    <row r="85" spans="1:52" hidden="1" outlineLevel="1" x14ac:dyDescent="0.25">
      <c r="A85" s="53">
        <v>2625</v>
      </c>
      <c r="B85" s="396">
        <v>56160</v>
      </c>
      <c r="C85" s="396">
        <v>58240</v>
      </c>
      <c r="D85" s="396">
        <v>59440</v>
      </c>
      <c r="E85" s="396">
        <v>60480</v>
      </c>
      <c r="F85" s="396">
        <v>61680</v>
      </c>
      <c r="G85" s="396">
        <v>66640</v>
      </c>
      <c r="H85" s="396">
        <v>71840</v>
      </c>
      <c r="I85" s="396">
        <v>72800</v>
      </c>
      <c r="J85" s="396">
        <v>73200</v>
      </c>
      <c r="K85" s="396">
        <v>76880</v>
      </c>
      <c r="L85" s="396">
        <v>80800</v>
      </c>
      <c r="M85" s="396">
        <v>82400</v>
      </c>
      <c r="N85" s="396">
        <v>83360</v>
      </c>
      <c r="O85" s="396">
        <v>88480</v>
      </c>
      <c r="P85" s="396">
        <v>92080</v>
      </c>
      <c r="Q85" s="396">
        <v>93680</v>
      </c>
      <c r="R85" s="396">
        <v>94160</v>
      </c>
      <c r="S85" s="396">
        <v>98240</v>
      </c>
      <c r="T85" s="396">
        <v>102080</v>
      </c>
      <c r="U85" s="396">
        <v>102240</v>
      </c>
      <c r="V85" s="396">
        <v>103440</v>
      </c>
      <c r="W85" s="396">
        <v>105360</v>
      </c>
      <c r="X85" s="396">
        <v>109760</v>
      </c>
      <c r="Y85" s="396">
        <v>111840</v>
      </c>
      <c r="Z85" s="396">
        <v>112560</v>
      </c>
      <c r="AA85" s="396">
        <v>118160</v>
      </c>
      <c r="AB85" s="396">
        <v>120320</v>
      </c>
      <c r="AC85" s="396">
        <v>122960</v>
      </c>
      <c r="AD85" s="396">
        <v>126000</v>
      </c>
      <c r="AE85" s="396">
        <v>132000</v>
      </c>
      <c r="AF85" s="396">
        <v>134240</v>
      </c>
      <c r="AG85" s="396">
        <v>136320</v>
      </c>
      <c r="AH85" s="396">
        <v>135680</v>
      </c>
      <c r="AI85" s="396">
        <v>139920</v>
      </c>
      <c r="AJ85" s="396">
        <v>144800</v>
      </c>
      <c r="AK85" s="396">
        <v>149200</v>
      </c>
      <c r="AL85" s="396">
        <v>152160</v>
      </c>
      <c r="AM85" s="396">
        <v>161280</v>
      </c>
      <c r="AN85" s="396">
        <v>166080</v>
      </c>
      <c r="AO85" s="396">
        <v>166400</v>
      </c>
      <c r="AP85" s="396">
        <v>166880</v>
      </c>
      <c r="AQ85" s="396">
        <v>171280</v>
      </c>
      <c r="AR85" s="396">
        <v>175040</v>
      </c>
      <c r="AS85" s="259"/>
      <c r="AT85" s="259"/>
      <c r="AU85" s="259"/>
      <c r="AV85" s="259"/>
      <c r="AW85" s="259"/>
      <c r="AX85" s="259"/>
      <c r="AY85" s="259"/>
      <c r="AZ85" s="259"/>
    </row>
    <row r="86" spans="1:52" hidden="1" outlineLevel="1" x14ac:dyDescent="0.25">
      <c r="A86" s="53">
        <v>2750</v>
      </c>
      <c r="B86" s="396">
        <v>57280</v>
      </c>
      <c r="C86" s="396">
        <v>59440</v>
      </c>
      <c r="D86" s="396">
        <v>60720</v>
      </c>
      <c r="E86" s="396">
        <v>61600</v>
      </c>
      <c r="F86" s="396">
        <v>62720</v>
      </c>
      <c r="G86" s="396">
        <v>68240</v>
      </c>
      <c r="H86" s="396">
        <v>73120</v>
      </c>
      <c r="I86" s="396">
        <v>74400</v>
      </c>
      <c r="J86" s="396">
        <v>74800</v>
      </c>
      <c r="K86" s="396">
        <v>79040</v>
      </c>
      <c r="L86" s="396">
        <v>82880</v>
      </c>
      <c r="M86" s="396">
        <v>84080</v>
      </c>
      <c r="N86" s="396">
        <v>84080</v>
      </c>
      <c r="O86" s="396">
        <v>90400</v>
      </c>
      <c r="P86" s="396">
        <v>94400</v>
      </c>
      <c r="Q86" s="396">
        <v>95600</v>
      </c>
      <c r="R86" s="396">
        <v>96240</v>
      </c>
      <c r="S86" s="396">
        <v>99280</v>
      </c>
      <c r="T86" s="396">
        <v>104320</v>
      </c>
      <c r="U86" s="396">
        <v>104480</v>
      </c>
      <c r="V86" s="396">
        <v>104560</v>
      </c>
      <c r="W86" s="396">
        <v>107680</v>
      </c>
      <c r="X86" s="396">
        <v>112960</v>
      </c>
      <c r="Y86" s="396">
        <v>112880</v>
      </c>
      <c r="Z86" s="396">
        <v>114880</v>
      </c>
      <c r="AA86" s="396">
        <v>119440</v>
      </c>
      <c r="AB86" s="396">
        <v>122800</v>
      </c>
      <c r="AC86" s="396">
        <v>124400</v>
      </c>
      <c r="AD86" s="396">
        <v>126320</v>
      </c>
      <c r="AE86" s="396">
        <v>133760</v>
      </c>
      <c r="AF86" s="396">
        <v>135920</v>
      </c>
      <c r="AG86" s="396">
        <v>138080</v>
      </c>
      <c r="AH86" s="396">
        <v>138720</v>
      </c>
      <c r="AI86" s="396">
        <v>141760</v>
      </c>
      <c r="AJ86" s="396">
        <v>146800</v>
      </c>
      <c r="AK86" s="396">
        <v>151520</v>
      </c>
      <c r="AL86" s="396">
        <v>157040</v>
      </c>
      <c r="AM86" s="396">
        <v>164240</v>
      </c>
      <c r="AN86" s="396">
        <v>170000</v>
      </c>
      <c r="AO86" s="396">
        <v>169040</v>
      </c>
      <c r="AP86" s="396">
        <v>169920</v>
      </c>
      <c r="AQ86" s="396">
        <v>174000</v>
      </c>
      <c r="AR86" s="396">
        <v>176240</v>
      </c>
      <c r="AS86" s="259"/>
      <c r="AT86" s="259"/>
      <c r="AU86" s="259"/>
      <c r="AV86" s="259"/>
      <c r="AW86" s="259"/>
      <c r="AX86" s="259"/>
      <c r="AY86" s="259"/>
      <c r="AZ86" s="259"/>
    </row>
    <row r="87" spans="1:52" hidden="1" outlineLevel="1" x14ac:dyDescent="0.25">
      <c r="A87" s="53">
        <v>2875</v>
      </c>
      <c r="B87" s="396">
        <v>59120</v>
      </c>
      <c r="C87" s="396">
        <v>61280</v>
      </c>
      <c r="D87" s="396">
        <v>63520</v>
      </c>
      <c r="E87" s="396">
        <v>65920</v>
      </c>
      <c r="F87" s="396">
        <v>67120</v>
      </c>
      <c r="G87" s="396">
        <v>72560</v>
      </c>
      <c r="H87" s="396">
        <v>76880</v>
      </c>
      <c r="I87" s="396">
        <v>79520</v>
      </c>
      <c r="J87" s="396">
        <v>81680</v>
      </c>
      <c r="K87" s="396">
        <v>84800</v>
      </c>
      <c r="L87" s="396">
        <v>89120</v>
      </c>
      <c r="M87" s="396">
        <v>89680</v>
      </c>
      <c r="N87" s="396">
        <v>92400</v>
      </c>
      <c r="O87" s="396">
        <v>96560</v>
      </c>
      <c r="P87" s="396">
        <v>101120</v>
      </c>
      <c r="Q87" s="396">
        <v>102400</v>
      </c>
      <c r="R87" s="396">
        <v>104880</v>
      </c>
      <c r="S87" s="396">
        <v>107120</v>
      </c>
      <c r="T87" s="396">
        <v>111680</v>
      </c>
      <c r="U87" s="396">
        <v>112000</v>
      </c>
      <c r="V87" s="396">
        <v>111040</v>
      </c>
      <c r="W87" s="396">
        <v>115600</v>
      </c>
      <c r="X87" s="396">
        <v>120320</v>
      </c>
      <c r="Y87" s="396">
        <v>122800</v>
      </c>
      <c r="Z87" s="396">
        <v>125840</v>
      </c>
      <c r="AA87" s="396">
        <v>128000</v>
      </c>
      <c r="AB87" s="396">
        <v>131600</v>
      </c>
      <c r="AC87" s="396">
        <v>137600</v>
      </c>
      <c r="AD87" s="396">
        <v>139680</v>
      </c>
      <c r="AE87" s="396">
        <v>141920</v>
      </c>
      <c r="AF87" s="396">
        <v>147200</v>
      </c>
      <c r="AG87" s="396">
        <v>149680</v>
      </c>
      <c r="AH87" s="396">
        <v>150400</v>
      </c>
      <c r="AI87" s="396">
        <v>151920</v>
      </c>
      <c r="AJ87" s="396">
        <v>158800</v>
      </c>
      <c r="AK87" s="396">
        <v>164880</v>
      </c>
      <c r="AL87" s="396">
        <v>169760</v>
      </c>
      <c r="AM87" s="396">
        <v>175600</v>
      </c>
      <c r="AN87" s="396">
        <v>178080</v>
      </c>
      <c r="AO87" s="396">
        <v>180720</v>
      </c>
      <c r="AP87" s="396">
        <v>181760</v>
      </c>
      <c r="AQ87" s="396">
        <v>184080</v>
      </c>
      <c r="AR87" s="396">
        <v>186640</v>
      </c>
      <c r="AS87" s="259"/>
      <c r="AT87" s="259"/>
      <c r="AU87" s="259"/>
      <c r="AV87" s="259"/>
      <c r="AW87" s="259"/>
      <c r="AX87" s="259"/>
      <c r="AY87" s="259"/>
      <c r="AZ87" s="259"/>
    </row>
    <row r="88" spans="1:52" hidden="1" outlineLevel="1" x14ac:dyDescent="0.25">
      <c r="A88" s="53">
        <v>3000</v>
      </c>
      <c r="B88" s="396">
        <v>60640</v>
      </c>
      <c r="C88" s="396">
        <v>62800</v>
      </c>
      <c r="D88" s="396">
        <v>65040</v>
      </c>
      <c r="E88" s="396">
        <v>67440</v>
      </c>
      <c r="F88" s="396">
        <v>69040</v>
      </c>
      <c r="G88" s="396">
        <v>75360</v>
      </c>
      <c r="H88" s="396">
        <v>78800</v>
      </c>
      <c r="I88" s="396">
        <v>82320</v>
      </c>
      <c r="J88" s="396">
        <v>83760</v>
      </c>
      <c r="K88" s="396">
        <v>87360</v>
      </c>
      <c r="L88" s="396">
        <v>91600</v>
      </c>
      <c r="M88" s="396">
        <v>93840</v>
      </c>
      <c r="N88" s="396">
        <v>96400</v>
      </c>
      <c r="O88" s="396">
        <v>101440</v>
      </c>
      <c r="P88" s="396">
        <v>103600</v>
      </c>
      <c r="Q88" s="396">
        <v>105200</v>
      </c>
      <c r="R88" s="396">
        <v>108000</v>
      </c>
      <c r="S88" s="396">
        <v>110720</v>
      </c>
      <c r="T88" s="396">
        <v>114800</v>
      </c>
      <c r="U88" s="396">
        <v>115120</v>
      </c>
      <c r="V88" s="396">
        <v>116320</v>
      </c>
      <c r="W88" s="396">
        <v>121440</v>
      </c>
      <c r="X88" s="396">
        <v>123680</v>
      </c>
      <c r="Y88" s="396">
        <v>126000</v>
      </c>
      <c r="Z88" s="396">
        <v>128240</v>
      </c>
      <c r="AA88" s="396">
        <v>133200</v>
      </c>
      <c r="AB88" s="396">
        <v>135680</v>
      </c>
      <c r="AC88" s="396">
        <v>141920</v>
      </c>
      <c r="AD88" s="396">
        <v>143600</v>
      </c>
      <c r="AE88" s="396">
        <v>149200</v>
      </c>
      <c r="AF88" s="396">
        <v>151840</v>
      </c>
      <c r="AG88" s="396">
        <v>153920</v>
      </c>
      <c r="AH88" s="396">
        <v>156400</v>
      </c>
      <c r="AI88" s="396">
        <v>158400</v>
      </c>
      <c r="AJ88" s="396">
        <v>164080</v>
      </c>
      <c r="AK88" s="396">
        <v>169760</v>
      </c>
      <c r="AL88" s="396">
        <v>174400</v>
      </c>
      <c r="AM88" s="396">
        <v>181280</v>
      </c>
      <c r="AN88" s="396">
        <v>183920</v>
      </c>
      <c r="AO88" s="396">
        <v>186480</v>
      </c>
      <c r="AP88" s="396">
        <v>190080</v>
      </c>
      <c r="AQ88" s="396">
        <v>190160</v>
      </c>
      <c r="AR88" s="396">
        <v>192800</v>
      </c>
      <c r="AS88" s="259"/>
      <c r="AT88" s="259"/>
      <c r="AU88" s="259"/>
      <c r="AV88" s="259"/>
      <c r="AW88" s="259"/>
      <c r="AX88" s="259"/>
      <c r="AY88" s="259"/>
      <c r="AZ88" s="259"/>
    </row>
    <row r="89" spans="1:52" hidden="1" outlineLevel="1" x14ac:dyDescent="0.25">
      <c r="A89" s="53">
        <v>3125</v>
      </c>
      <c r="B89" s="396">
        <v>63360</v>
      </c>
      <c r="C89" s="396">
        <v>65920</v>
      </c>
      <c r="D89" s="396">
        <v>67680</v>
      </c>
      <c r="E89" s="396">
        <v>68160</v>
      </c>
      <c r="F89" s="396">
        <v>69440</v>
      </c>
      <c r="G89" s="396">
        <v>77360</v>
      </c>
      <c r="H89" s="396">
        <v>83440</v>
      </c>
      <c r="I89" s="396">
        <v>84080</v>
      </c>
      <c r="J89" s="396">
        <v>85600</v>
      </c>
      <c r="K89" s="396">
        <v>90240</v>
      </c>
      <c r="L89" s="396">
        <v>94720</v>
      </c>
      <c r="M89" s="396">
        <v>96400</v>
      </c>
      <c r="N89" s="396">
        <v>97440</v>
      </c>
      <c r="O89" s="396">
        <v>104080</v>
      </c>
      <c r="P89" s="396">
        <v>106800</v>
      </c>
      <c r="Q89" s="396">
        <v>108080</v>
      </c>
      <c r="R89" s="396">
        <v>108640</v>
      </c>
      <c r="S89" s="396">
        <v>113360</v>
      </c>
      <c r="T89" s="396">
        <v>118160</v>
      </c>
      <c r="U89" s="396">
        <v>118320</v>
      </c>
      <c r="V89" s="396">
        <v>119760</v>
      </c>
      <c r="W89" s="396">
        <v>124880</v>
      </c>
      <c r="X89" s="396">
        <v>127040</v>
      </c>
      <c r="Y89" s="396">
        <v>129600</v>
      </c>
      <c r="Z89" s="396">
        <v>130400</v>
      </c>
      <c r="AA89" s="396">
        <v>137200</v>
      </c>
      <c r="AB89" s="396">
        <v>139440</v>
      </c>
      <c r="AC89" s="396">
        <v>142800</v>
      </c>
      <c r="AD89" s="396">
        <v>144720</v>
      </c>
      <c r="AE89" s="396">
        <v>153120</v>
      </c>
      <c r="AF89" s="396">
        <v>155520</v>
      </c>
      <c r="AG89" s="396">
        <v>157920</v>
      </c>
      <c r="AH89" s="396">
        <v>157280</v>
      </c>
      <c r="AI89" s="396">
        <v>162000</v>
      </c>
      <c r="AJ89" s="396">
        <v>169920</v>
      </c>
      <c r="AK89" s="396">
        <v>172320</v>
      </c>
      <c r="AL89" s="396">
        <v>175680</v>
      </c>
      <c r="AM89" s="396">
        <v>187600</v>
      </c>
      <c r="AN89" s="396">
        <v>191760</v>
      </c>
      <c r="AO89" s="396">
        <v>193440</v>
      </c>
      <c r="AP89" s="396">
        <v>191680</v>
      </c>
      <c r="AQ89" s="396">
        <v>198320</v>
      </c>
      <c r="AR89" s="396">
        <v>200560</v>
      </c>
      <c r="AS89" s="259"/>
      <c r="AT89" s="259"/>
      <c r="AU89" s="259"/>
      <c r="AV89" s="259"/>
      <c r="AW89" s="259"/>
      <c r="AX89" s="259"/>
      <c r="AY89" s="259"/>
      <c r="AZ89" s="259"/>
    </row>
    <row r="90" spans="1:52" hidden="1" outlineLevel="1" x14ac:dyDescent="0.25">
      <c r="A90" s="53">
        <v>3250</v>
      </c>
      <c r="B90" s="396">
        <v>64560</v>
      </c>
      <c r="C90" s="396">
        <v>67200</v>
      </c>
      <c r="D90" s="396">
        <v>69040</v>
      </c>
      <c r="E90" s="396">
        <v>69600</v>
      </c>
      <c r="F90" s="396">
        <v>71360</v>
      </c>
      <c r="G90" s="396">
        <v>78960</v>
      </c>
      <c r="H90" s="396">
        <v>85280</v>
      </c>
      <c r="I90" s="396">
        <v>86320</v>
      </c>
      <c r="J90" s="396">
        <v>86400</v>
      </c>
      <c r="K90" s="396">
        <v>91840</v>
      </c>
      <c r="L90" s="396">
        <v>96560</v>
      </c>
      <c r="M90" s="396">
        <v>97600</v>
      </c>
      <c r="N90" s="396">
        <v>99200</v>
      </c>
      <c r="O90" s="396">
        <v>105840</v>
      </c>
      <c r="P90" s="396">
        <v>109280</v>
      </c>
      <c r="Q90" s="396">
        <v>109920</v>
      </c>
      <c r="R90" s="396">
        <v>110400</v>
      </c>
      <c r="S90" s="396">
        <v>116400</v>
      </c>
      <c r="T90" s="396">
        <v>121600</v>
      </c>
      <c r="U90" s="396">
        <v>120480</v>
      </c>
      <c r="V90" s="396">
        <v>122000</v>
      </c>
      <c r="W90" s="396">
        <v>127920</v>
      </c>
      <c r="X90" s="396">
        <v>130640</v>
      </c>
      <c r="Y90" s="396">
        <v>130640</v>
      </c>
      <c r="Z90" s="396">
        <v>132640</v>
      </c>
      <c r="AA90" s="396">
        <v>139520</v>
      </c>
      <c r="AB90" s="396">
        <v>141920</v>
      </c>
      <c r="AC90" s="396">
        <v>145360</v>
      </c>
      <c r="AD90" s="396">
        <v>147200</v>
      </c>
      <c r="AE90" s="396">
        <v>157520</v>
      </c>
      <c r="AF90" s="396">
        <v>156800</v>
      </c>
      <c r="AG90" s="396">
        <v>159120</v>
      </c>
      <c r="AH90" s="396">
        <v>161760</v>
      </c>
      <c r="AI90" s="396">
        <v>163520</v>
      </c>
      <c r="AJ90" s="396">
        <v>172640</v>
      </c>
      <c r="AK90" s="396">
        <v>176240</v>
      </c>
      <c r="AL90" s="396">
        <v>178080</v>
      </c>
      <c r="AM90" s="396">
        <v>192720</v>
      </c>
      <c r="AN90" s="396">
        <v>197360</v>
      </c>
      <c r="AO90" s="396">
        <v>196240</v>
      </c>
      <c r="AP90" s="396">
        <v>196560</v>
      </c>
      <c r="AQ90" s="396">
        <v>199840</v>
      </c>
      <c r="AR90" s="396">
        <v>205600</v>
      </c>
      <c r="AS90" s="259"/>
      <c r="AT90" s="259"/>
      <c r="AU90" s="259"/>
      <c r="AV90" s="259"/>
      <c r="AW90" s="259"/>
      <c r="AX90" s="259"/>
      <c r="AY90" s="259"/>
      <c r="AZ90" s="259"/>
    </row>
    <row r="91" spans="1:52" hidden="1" outlineLevel="1" x14ac:dyDescent="0.25">
      <c r="A91" s="53">
        <v>3375</v>
      </c>
      <c r="B91" s="396">
        <v>66560</v>
      </c>
      <c r="C91" s="396">
        <v>69280</v>
      </c>
      <c r="D91" s="396">
        <v>72160</v>
      </c>
      <c r="E91" s="396">
        <v>75200</v>
      </c>
      <c r="F91" s="396">
        <v>77040</v>
      </c>
      <c r="G91" s="396">
        <v>83520</v>
      </c>
      <c r="H91" s="396">
        <v>87600</v>
      </c>
      <c r="I91" s="396">
        <v>90320</v>
      </c>
      <c r="J91" s="396">
        <v>92240</v>
      </c>
      <c r="K91" s="396">
        <v>96800</v>
      </c>
      <c r="L91" s="396">
        <v>101440</v>
      </c>
      <c r="M91" s="396">
        <v>104080</v>
      </c>
      <c r="N91" s="396">
        <v>105440</v>
      </c>
      <c r="O91" s="396">
        <v>110240</v>
      </c>
      <c r="P91" s="396">
        <v>115120</v>
      </c>
      <c r="Q91" s="396">
        <v>116800</v>
      </c>
      <c r="R91" s="396">
        <v>119600</v>
      </c>
      <c r="S91" s="396">
        <v>122800</v>
      </c>
      <c r="T91" s="396">
        <v>127680</v>
      </c>
      <c r="U91" s="396">
        <v>127920</v>
      </c>
      <c r="V91" s="396">
        <v>127200</v>
      </c>
      <c r="W91" s="396">
        <v>132400</v>
      </c>
      <c r="X91" s="396">
        <v>137600</v>
      </c>
      <c r="Y91" s="396">
        <v>140240</v>
      </c>
      <c r="Z91" s="396">
        <v>142720</v>
      </c>
      <c r="AA91" s="396">
        <v>146880</v>
      </c>
      <c r="AB91" s="396">
        <v>150960</v>
      </c>
      <c r="AC91" s="396">
        <v>157760</v>
      </c>
      <c r="AD91" s="396">
        <v>161440</v>
      </c>
      <c r="AE91" s="396">
        <v>164240</v>
      </c>
      <c r="AF91" s="396">
        <v>168640</v>
      </c>
      <c r="AG91" s="396">
        <v>171120</v>
      </c>
      <c r="AH91" s="396">
        <v>174000</v>
      </c>
      <c r="AI91" s="396">
        <v>175600</v>
      </c>
      <c r="AJ91" s="396">
        <v>183760</v>
      </c>
      <c r="AK91" s="396">
        <v>192720</v>
      </c>
      <c r="AL91" s="396">
        <v>194400</v>
      </c>
      <c r="AM91" s="396">
        <v>200400</v>
      </c>
      <c r="AN91" s="396">
        <v>206960</v>
      </c>
      <c r="AO91" s="396">
        <v>216560</v>
      </c>
      <c r="AP91" s="396">
        <v>223200</v>
      </c>
      <c r="AQ91" s="396">
        <v>224160</v>
      </c>
      <c r="AR91" s="396">
        <v>228320</v>
      </c>
      <c r="AS91" s="259"/>
      <c r="AT91" s="259"/>
      <c r="AU91" s="259"/>
      <c r="AV91" s="259"/>
      <c r="AW91" s="259"/>
      <c r="AX91" s="259"/>
      <c r="AY91" s="259"/>
      <c r="AZ91" s="259"/>
    </row>
    <row r="92" spans="1:52" hidden="1" outlineLevel="1" x14ac:dyDescent="0.25">
      <c r="A92" s="53">
        <v>3500</v>
      </c>
      <c r="B92" s="396">
        <v>68640</v>
      </c>
      <c r="C92" s="396">
        <v>71120</v>
      </c>
      <c r="D92" s="396">
        <v>73760</v>
      </c>
      <c r="E92" s="396">
        <v>76480</v>
      </c>
      <c r="F92" s="396">
        <v>78000</v>
      </c>
      <c r="G92" s="396">
        <v>85440</v>
      </c>
      <c r="H92" s="396">
        <v>89520</v>
      </c>
      <c r="I92" s="396">
        <v>92240</v>
      </c>
      <c r="J92" s="396">
        <v>94720</v>
      </c>
      <c r="K92" s="396">
        <v>99200</v>
      </c>
      <c r="L92" s="396">
        <v>103600</v>
      </c>
      <c r="M92" s="396">
        <v>106800</v>
      </c>
      <c r="N92" s="396">
        <v>108560</v>
      </c>
      <c r="O92" s="396">
        <v>113920</v>
      </c>
      <c r="P92" s="396">
        <v>118080</v>
      </c>
      <c r="Q92" s="396">
        <v>119680</v>
      </c>
      <c r="R92" s="396">
        <v>122960</v>
      </c>
      <c r="S92" s="396">
        <v>125760</v>
      </c>
      <c r="T92" s="396">
        <v>130960</v>
      </c>
      <c r="U92" s="396">
        <v>131280</v>
      </c>
      <c r="V92" s="396">
        <v>133040</v>
      </c>
      <c r="W92" s="396">
        <v>138240</v>
      </c>
      <c r="X92" s="396">
        <v>141360</v>
      </c>
      <c r="Y92" s="396">
        <v>143600</v>
      </c>
      <c r="Z92" s="396">
        <v>146160</v>
      </c>
      <c r="AA92" s="396">
        <v>152160</v>
      </c>
      <c r="AB92" s="396">
        <v>154720</v>
      </c>
      <c r="AC92" s="396">
        <v>161920</v>
      </c>
      <c r="AD92" s="396">
        <v>164160</v>
      </c>
      <c r="AE92" s="396">
        <v>170240</v>
      </c>
      <c r="AF92" s="396">
        <v>173040</v>
      </c>
      <c r="AG92" s="396">
        <v>179840</v>
      </c>
      <c r="AH92" s="396">
        <v>181040</v>
      </c>
      <c r="AI92" s="396">
        <v>181280</v>
      </c>
      <c r="AJ92" s="396">
        <v>186800</v>
      </c>
      <c r="AK92" s="396">
        <v>192080</v>
      </c>
      <c r="AL92" s="396">
        <v>197200</v>
      </c>
      <c r="AM92" s="396">
        <v>205680</v>
      </c>
      <c r="AN92" s="396">
        <v>215440</v>
      </c>
      <c r="AO92" s="396">
        <v>227600</v>
      </c>
      <c r="AP92" s="396">
        <v>234080</v>
      </c>
      <c r="AQ92" s="396">
        <v>238400</v>
      </c>
      <c r="AR92" s="396">
        <v>239200</v>
      </c>
      <c r="AS92" s="259"/>
      <c r="AT92" s="259"/>
      <c r="AU92" s="259"/>
      <c r="AV92" s="259"/>
      <c r="AW92" s="259"/>
      <c r="AX92" s="259"/>
      <c r="AY92" s="259"/>
      <c r="AZ92" s="259"/>
    </row>
    <row r="93" spans="1:52" hidden="1" outlineLevel="1" x14ac:dyDescent="0.25">
      <c r="A93" s="53">
        <v>3625</v>
      </c>
      <c r="B93" s="396">
        <v>72400</v>
      </c>
      <c r="C93" s="396">
        <v>75040</v>
      </c>
      <c r="D93" s="396">
        <v>76160</v>
      </c>
      <c r="E93" s="396">
        <v>77840</v>
      </c>
      <c r="F93" s="396">
        <v>78960</v>
      </c>
      <c r="G93" s="396">
        <v>87680</v>
      </c>
      <c r="H93" s="396">
        <v>91840</v>
      </c>
      <c r="I93" s="396">
        <v>93520</v>
      </c>
      <c r="J93" s="396">
        <v>94960</v>
      </c>
      <c r="K93" s="396">
        <v>101440</v>
      </c>
      <c r="L93" s="396">
        <v>106320</v>
      </c>
      <c r="M93" s="396">
        <v>108240</v>
      </c>
      <c r="N93" s="396">
        <v>109680</v>
      </c>
      <c r="O93" s="396">
        <v>116800</v>
      </c>
      <c r="P93" s="396">
        <v>120720</v>
      </c>
      <c r="Q93" s="396">
        <v>122800</v>
      </c>
      <c r="R93" s="396">
        <v>123280</v>
      </c>
      <c r="S93" s="396">
        <v>128800</v>
      </c>
      <c r="T93" s="396">
        <v>134160</v>
      </c>
      <c r="U93" s="396">
        <v>134240</v>
      </c>
      <c r="V93" s="396">
        <v>136320</v>
      </c>
      <c r="W93" s="396">
        <v>141600</v>
      </c>
      <c r="X93" s="396">
        <v>144720</v>
      </c>
      <c r="Y93" s="396">
        <v>147440</v>
      </c>
      <c r="Z93" s="396">
        <v>148400</v>
      </c>
      <c r="AA93" s="396">
        <v>155920</v>
      </c>
      <c r="AB93" s="396">
        <v>158720</v>
      </c>
      <c r="AC93" s="396">
        <v>162960</v>
      </c>
      <c r="AD93" s="396">
        <v>165360</v>
      </c>
      <c r="AE93" s="396">
        <v>175200</v>
      </c>
      <c r="AF93" s="396">
        <v>181920</v>
      </c>
      <c r="AG93" s="396">
        <v>182160</v>
      </c>
      <c r="AH93" s="396">
        <v>184480</v>
      </c>
      <c r="AI93" s="396">
        <v>186560</v>
      </c>
      <c r="AJ93" s="396">
        <v>193040</v>
      </c>
      <c r="AK93" s="396">
        <v>197920</v>
      </c>
      <c r="AL93" s="396">
        <v>201840</v>
      </c>
      <c r="AM93" s="396">
        <v>213920</v>
      </c>
      <c r="AN93" s="396">
        <v>229200</v>
      </c>
      <c r="AO93" s="396">
        <v>234160</v>
      </c>
      <c r="AP93" s="396">
        <v>234800</v>
      </c>
      <c r="AQ93" s="396">
        <v>241680</v>
      </c>
      <c r="AR93" s="396">
        <v>242800</v>
      </c>
      <c r="AS93" s="259"/>
      <c r="AT93" s="259"/>
      <c r="AU93" s="259"/>
      <c r="AV93" s="259"/>
      <c r="AW93" s="259"/>
      <c r="AX93" s="259"/>
      <c r="AY93" s="259"/>
      <c r="AZ93" s="259"/>
    </row>
    <row r="94" spans="1:52" hidden="1" outlineLevel="1" x14ac:dyDescent="0.25">
      <c r="A94" s="53">
        <v>3750</v>
      </c>
      <c r="B94" s="396">
        <v>73280</v>
      </c>
      <c r="C94" s="396">
        <v>76240</v>
      </c>
      <c r="D94" s="396">
        <v>77360</v>
      </c>
      <c r="E94" s="396">
        <v>77520</v>
      </c>
      <c r="F94" s="396">
        <v>79200</v>
      </c>
      <c r="G94" s="396">
        <v>89920</v>
      </c>
      <c r="H94" s="396">
        <v>93760</v>
      </c>
      <c r="I94" s="396">
        <v>94960</v>
      </c>
      <c r="J94" s="396">
        <v>96080</v>
      </c>
      <c r="K94" s="396">
        <v>103600</v>
      </c>
      <c r="L94" s="396">
        <v>108800</v>
      </c>
      <c r="M94" s="396">
        <v>110400</v>
      </c>
      <c r="N94" s="396">
        <v>110880</v>
      </c>
      <c r="O94" s="396">
        <v>119440</v>
      </c>
      <c r="P94" s="396">
        <v>123680</v>
      </c>
      <c r="Q94" s="396">
        <v>124480</v>
      </c>
      <c r="R94" s="396">
        <v>125040</v>
      </c>
      <c r="S94" s="396">
        <v>131760</v>
      </c>
      <c r="T94" s="396">
        <v>137360</v>
      </c>
      <c r="U94" s="396">
        <v>137520</v>
      </c>
      <c r="V94" s="396">
        <v>138080</v>
      </c>
      <c r="W94" s="396">
        <v>145360</v>
      </c>
      <c r="X94" s="396">
        <v>148240</v>
      </c>
      <c r="Y94" s="396">
        <v>147920</v>
      </c>
      <c r="Z94" s="396">
        <v>151360</v>
      </c>
      <c r="AA94" s="396">
        <v>158400</v>
      </c>
      <c r="AB94" s="396">
        <v>160800</v>
      </c>
      <c r="AC94" s="396">
        <v>165280</v>
      </c>
      <c r="AD94" s="396">
        <v>167680</v>
      </c>
      <c r="AE94" s="396">
        <v>177600</v>
      </c>
      <c r="AF94" s="396">
        <v>179600</v>
      </c>
      <c r="AG94" s="396">
        <v>184960</v>
      </c>
      <c r="AH94" s="396">
        <v>184560</v>
      </c>
      <c r="AI94" s="396">
        <v>190720</v>
      </c>
      <c r="AJ94" s="396">
        <v>197680</v>
      </c>
      <c r="AK94" s="396">
        <v>200720</v>
      </c>
      <c r="AL94" s="396">
        <v>208640</v>
      </c>
      <c r="AM94" s="396">
        <v>218560</v>
      </c>
      <c r="AN94" s="396">
        <v>235520</v>
      </c>
      <c r="AO94" s="396">
        <v>238080</v>
      </c>
      <c r="AP94" s="396">
        <v>241120</v>
      </c>
      <c r="AQ94" s="396">
        <v>246400</v>
      </c>
      <c r="AR94" s="396">
        <v>247360</v>
      </c>
      <c r="AS94" s="259"/>
      <c r="AT94" s="259"/>
      <c r="AU94" s="259"/>
      <c r="AV94" s="259"/>
      <c r="AW94" s="259"/>
      <c r="AX94" s="259"/>
      <c r="AY94" s="259"/>
      <c r="AZ94" s="259"/>
    </row>
    <row r="95" spans="1:52" hidden="1" outlineLevel="1" x14ac:dyDescent="0.25">
      <c r="A95" s="53">
        <v>3875</v>
      </c>
      <c r="B95" s="396">
        <v>73920</v>
      </c>
      <c r="C95" s="396">
        <v>77040</v>
      </c>
      <c r="D95" s="396">
        <v>80480</v>
      </c>
      <c r="E95" s="396">
        <v>83840</v>
      </c>
      <c r="F95" s="396">
        <v>85760</v>
      </c>
      <c r="G95" s="396">
        <v>93120</v>
      </c>
      <c r="H95" s="396">
        <v>97840</v>
      </c>
      <c r="I95" s="396">
        <v>101200</v>
      </c>
      <c r="J95" s="396">
        <v>103760</v>
      </c>
      <c r="K95" s="396">
        <v>108160</v>
      </c>
      <c r="L95" s="396">
        <v>113680</v>
      </c>
      <c r="M95" s="396">
        <v>116800</v>
      </c>
      <c r="N95" s="396">
        <v>119440</v>
      </c>
      <c r="O95" s="396">
        <v>124720</v>
      </c>
      <c r="P95" s="396">
        <v>129600</v>
      </c>
      <c r="Q95" s="396">
        <v>131360</v>
      </c>
      <c r="R95" s="396">
        <v>134720</v>
      </c>
      <c r="S95" s="396">
        <v>138240</v>
      </c>
      <c r="T95" s="396">
        <v>143680</v>
      </c>
      <c r="U95" s="396">
        <v>143920</v>
      </c>
      <c r="V95" s="396">
        <v>146080</v>
      </c>
      <c r="W95" s="396">
        <v>149200</v>
      </c>
      <c r="X95" s="396">
        <v>155200</v>
      </c>
      <c r="Y95" s="396">
        <v>158240</v>
      </c>
      <c r="Z95" s="396">
        <v>160880</v>
      </c>
      <c r="AA95" s="396">
        <v>167280</v>
      </c>
      <c r="AB95" s="396">
        <v>170240</v>
      </c>
      <c r="AC95" s="396">
        <v>178000</v>
      </c>
      <c r="AD95" s="396">
        <v>180800</v>
      </c>
      <c r="AE95" s="396">
        <v>187440</v>
      </c>
      <c r="AF95" s="396">
        <v>190400</v>
      </c>
      <c r="AG95" s="396">
        <v>193600</v>
      </c>
      <c r="AH95" s="396">
        <v>196880</v>
      </c>
      <c r="AI95" s="396">
        <v>201200</v>
      </c>
      <c r="AJ95" s="396">
        <v>216560</v>
      </c>
      <c r="AK95" s="396">
        <v>227840</v>
      </c>
      <c r="AL95" s="396">
        <v>232640</v>
      </c>
      <c r="AM95" s="396">
        <v>248160</v>
      </c>
      <c r="AN95" s="396">
        <v>253280</v>
      </c>
      <c r="AO95" s="396">
        <v>262400</v>
      </c>
      <c r="AP95" s="396">
        <v>263280</v>
      </c>
      <c r="AQ95" s="396">
        <v>266240</v>
      </c>
      <c r="AR95" s="396">
        <v>266560</v>
      </c>
      <c r="AS95" s="259"/>
      <c r="AT95" s="259"/>
      <c r="AU95" s="259"/>
      <c r="AV95" s="259"/>
      <c r="AW95" s="259"/>
      <c r="AX95" s="259"/>
      <c r="AY95" s="259"/>
      <c r="AZ95" s="259"/>
    </row>
    <row r="96" spans="1:52" hidden="1" outlineLevel="1" x14ac:dyDescent="0.25">
      <c r="A96" s="53">
        <v>4000</v>
      </c>
      <c r="B96" s="396">
        <v>76400</v>
      </c>
      <c r="C96" s="396">
        <v>79360</v>
      </c>
      <c r="D96" s="396">
        <v>82480</v>
      </c>
      <c r="E96" s="396">
        <v>85840</v>
      </c>
      <c r="F96" s="396">
        <v>87520</v>
      </c>
      <c r="G96" s="396">
        <v>95840</v>
      </c>
      <c r="H96" s="396">
        <v>99760</v>
      </c>
      <c r="I96" s="396">
        <v>103360</v>
      </c>
      <c r="J96" s="396">
        <v>106000</v>
      </c>
      <c r="K96" s="396">
        <v>110720</v>
      </c>
      <c r="L96" s="396">
        <v>116080</v>
      </c>
      <c r="M96" s="396">
        <v>119440</v>
      </c>
      <c r="N96" s="396">
        <v>121120</v>
      </c>
      <c r="O96" s="396">
        <v>127760</v>
      </c>
      <c r="P96" s="396">
        <v>132000</v>
      </c>
      <c r="Q96" s="396">
        <v>134160</v>
      </c>
      <c r="R96" s="396">
        <v>135440</v>
      </c>
      <c r="S96" s="396">
        <v>140880</v>
      </c>
      <c r="T96" s="396">
        <v>147040</v>
      </c>
      <c r="U96" s="396">
        <v>147120</v>
      </c>
      <c r="V96" s="396">
        <v>149200</v>
      </c>
      <c r="W96" s="396">
        <v>155680</v>
      </c>
      <c r="X96" s="396">
        <v>158640</v>
      </c>
      <c r="Y96" s="396">
        <v>161680</v>
      </c>
      <c r="Z96" s="396">
        <v>164480</v>
      </c>
      <c r="AA96" s="396">
        <v>171120</v>
      </c>
      <c r="AB96" s="396">
        <v>174000</v>
      </c>
      <c r="AC96" s="396">
        <v>178080</v>
      </c>
      <c r="AD96" s="396">
        <v>180880</v>
      </c>
      <c r="AE96" s="396">
        <v>191600</v>
      </c>
      <c r="AF96" s="396">
        <v>191760</v>
      </c>
      <c r="AG96" s="396">
        <v>193840</v>
      </c>
      <c r="AH96" s="396">
        <v>197920</v>
      </c>
      <c r="AI96" s="396">
        <v>205840</v>
      </c>
      <c r="AJ96" s="396">
        <v>222480</v>
      </c>
      <c r="AK96" s="396">
        <v>234640</v>
      </c>
      <c r="AL96" s="396">
        <v>240000</v>
      </c>
      <c r="AM96" s="396">
        <v>253120</v>
      </c>
      <c r="AN96" s="396">
        <v>257120</v>
      </c>
      <c r="AO96" s="396">
        <v>262480</v>
      </c>
      <c r="AP96" s="396">
        <v>268640</v>
      </c>
      <c r="AQ96" s="396">
        <v>268960</v>
      </c>
      <c r="AR96" s="396">
        <v>269600</v>
      </c>
      <c r="AS96" s="259"/>
      <c r="AT96" s="259"/>
      <c r="AU96" s="259"/>
      <c r="AV96" s="259"/>
      <c r="AW96" s="259"/>
      <c r="AX96" s="259"/>
      <c r="AY96" s="259"/>
      <c r="AZ96" s="259"/>
    </row>
    <row r="97" spans="1:52" hidden="1" outlineLevel="1" x14ac:dyDescent="0.25">
      <c r="A97" s="53">
        <v>4125</v>
      </c>
      <c r="B97" s="396">
        <v>79920</v>
      </c>
      <c r="C97" s="396">
        <v>82720</v>
      </c>
      <c r="D97" s="396">
        <v>85840</v>
      </c>
      <c r="E97" s="396">
        <v>87760</v>
      </c>
      <c r="F97" s="396">
        <v>88240</v>
      </c>
      <c r="G97" s="396">
        <v>96880</v>
      </c>
      <c r="H97" s="396">
        <v>99920</v>
      </c>
      <c r="I97" s="396">
        <v>103440</v>
      </c>
      <c r="J97" s="396">
        <v>106320</v>
      </c>
      <c r="K97" s="396">
        <v>112880</v>
      </c>
      <c r="L97" s="396">
        <v>116320</v>
      </c>
      <c r="M97" s="396">
        <v>119440</v>
      </c>
      <c r="N97" s="396">
        <v>122080</v>
      </c>
      <c r="O97" s="396">
        <v>129120</v>
      </c>
      <c r="P97" s="396">
        <v>132080</v>
      </c>
      <c r="Q97" s="396">
        <v>134240</v>
      </c>
      <c r="R97" s="396">
        <v>136720</v>
      </c>
      <c r="S97" s="396">
        <v>143840</v>
      </c>
      <c r="T97" s="396">
        <v>147040</v>
      </c>
      <c r="U97" s="396">
        <v>149120</v>
      </c>
      <c r="V97" s="396">
        <v>151120</v>
      </c>
      <c r="W97" s="396">
        <v>158720</v>
      </c>
      <c r="X97" s="396">
        <v>161920</v>
      </c>
      <c r="Y97" s="396">
        <v>165280</v>
      </c>
      <c r="Z97" s="396">
        <v>168320</v>
      </c>
      <c r="AA97" s="396">
        <v>175040</v>
      </c>
      <c r="AB97" s="396">
        <v>177920</v>
      </c>
      <c r="AC97" s="396">
        <v>181520</v>
      </c>
      <c r="AD97" s="396">
        <v>184880</v>
      </c>
      <c r="AE97" s="396">
        <v>191600</v>
      </c>
      <c r="AF97" s="396">
        <v>194560</v>
      </c>
      <c r="AG97" s="396">
        <v>197920</v>
      </c>
      <c r="AH97" s="396">
        <v>201600</v>
      </c>
      <c r="AI97" s="396">
        <v>218480</v>
      </c>
      <c r="AJ97" s="396">
        <v>225120</v>
      </c>
      <c r="AK97" s="396">
        <v>235680</v>
      </c>
      <c r="AL97" s="396">
        <v>243440</v>
      </c>
      <c r="AM97" s="396">
        <v>253280</v>
      </c>
      <c r="AN97" s="396">
        <v>260320</v>
      </c>
      <c r="AO97" s="396">
        <v>262880</v>
      </c>
      <c r="AP97" s="396">
        <v>268800</v>
      </c>
      <c r="AQ97" s="396">
        <v>269040</v>
      </c>
      <c r="AR97" s="396">
        <v>272560</v>
      </c>
      <c r="AS97" s="259"/>
      <c r="AT97" s="259"/>
      <c r="AU97" s="259"/>
      <c r="AV97" s="259"/>
      <c r="AW97" s="259"/>
      <c r="AX97" s="259"/>
      <c r="AY97" s="259"/>
      <c r="AZ97" s="259"/>
    </row>
    <row r="98" spans="1:52" hidden="1" outlineLevel="1" x14ac:dyDescent="0.25">
      <c r="A98" s="53">
        <v>4250</v>
      </c>
      <c r="B98" s="396">
        <v>80240</v>
      </c>
      <c r="C98" s="396">
        <v>83520</v>
      </c>
      <c r="D98" s="396">
        <v>86880</v>
      </c>
      <c r="E98" s="396">
        <v>88320</v>
      </c>
      <c r="F98" s="396">
        <v>89840</v>
      </c>
      <c r="G98" s="396">
        <v>97840</v>
      </c>
      <c r="H98" s="396">
        <v>101440</v>
      </c>
      <c r="I98" s="396">
        <v>103760</v>
      </c>
      <c r="J98" s="396">
        <v>106320</v>
      </c>
      <c r="K98" s="396">
        <v>114640</v>
      </c>
      <c r="L98" s="396">
        <v>117680</v>
      </c>
      <c r="M98" s="396">
        <v>120320</v>
      </c>
      <c r="N98" s="396">
        <v>122880</v>
      </c>
      <c r="O98" s="396">
        <v>130800</v>
      </c>
      <c r="P98" s="396">
        <v>134160</v>
      </c>
      <c r="Q98" s="396">
        <v>136000</v>
      </c>
      <c r="R98" s="396">
        <v>137120</v>
      </c>
      <c r="S98" s="396">
        <v>146080</v>
      </c>
      <c r="T98" s="396">
        <v>149120</v>
      </c>
      <c r="U98" s="396">
        <v>151040</v>
      </c>
      <c r="V98" s="396">
        <v>152720</v>
      </c>
      <c r="W98" s="396">
        <v>162240</v>
      </c>
      <c r="X98" s="396">
        <v>165520</v>
      </c>
      <c r="Y98" s="396">
        <v>165440</v>
      </c>
      <c r="Z98" s="396">
        <v>169920</v>
      </c>
      <c r="AA98" s="396">
        <v>178640</v>
      </c>
      <c r="AB98" s="396">
        <v>181840</v>
      </c>
      <c r="AC98" s="396">
        <v>182080</v>
      </c>
      <c r="AD98" s="396">
        <v>186480</v>
      </c>
      <c r="AE98" s="396">
        <v>195600</v>
      </c>
      <c r="AF98" s="396">
        <v>198720</v>
      </c>
      <c r="AG98" s="396">
        <v>201280</v>
      </c>
      <c r="AH98" s="396">
        <v>206240</v>
      </c>
      <c r="AI98" s="396">
        <v>223680</v>
      </c>
      <c r="AJ98" s="396">
        <v>228160</v>
      </c>
      <c r="AK98" s="396">
        <v>238480</v>
      </c>
      <c r="AL98" s="396">
        <v>245920</v>
      </c>
      <c r="AM98" s="396">
        <v>256320</v>
      </c>
      <c r="AN98" s="396">
        <v>263360</v>
      </c>
      <c r="AO98" s="396">
        <v>266720</v>
      </c>
      <c r="AP98" s="396">
        <v>268960</v>
      </c>
      <c r="AQ98" s="396">
        <v>271040</v>
      </c>
      <c r="AR98" s="396">
        <v>273040</v>
      </c>
      <c r="AS98" s="259"/>
      <c r="AT98" s="259"/>
      <c r="AU98" s="259"/>
      <c r="AV98" s="259"/>
      <c r="AW98" s="259"/>
      <c r="AX98" s="259"/>
      <c r="AY98" s="259"/>
      <c r="AZ98" s="259"/>
    </row>
    <row r="99" spans="1:52" hidden="1" outlineLevel="1" x14ac:dyDescent="0.25">
      <c r="A99" s="53">
        <v>4375</v>
      </c>
      <c r="B99" s="396">
        <v>82080</v>
      </c>
      <c r="C99" s="396">
        <v>85440</v>
      </c>
      <c r="D99" s="396">
        <v>89120</v>
      </c>
      <c r="E99" s="396">
        <v>92720</v>
      </c>
      <c r="F99" s="396">
        <v>94800</v>
      </c>
      <c r="G99" s="396">
        <v>100960</v>
      </c>
      <c r="H99" s="396">
        <v>105280</v>
      </c>
      <c r="I99" s="396">
        <v>108880</v>
      </c>
      <c r="J99" s="396">
        <v>111360</v>
      </c>
      <c r="K99" s="396">
        <v>118080</v>
      </c>
      <c r="L99" s="396">
        <v>122800</v>
      </c>
      <c r="M99" s="396">
        <v>125920</v>
      </c>
      <c r="N99" s="396">
        <v>128800</v>
      </c>
      <c r="O99" s="396">
        <v>135680</v>
      </c>
      <c r="P99" s="396">
        <v>139760</v>
      </c>
      <c r="Q99" s="396">
        <v>141600</v>
      </c>
      <c r="R99" s="396">
        <v>144160</v>
      </c>
      <c r="S99" s="396">
        <v>152160</v>
      </c>
      <c r="T99" s="396">
        <v>155680</v>
      </c>
      <c r="U99" s="396">
        <v>158720</v>
      </c>
      <c r="V99" s="396">
        <v>162320</v>
      </c>
      <c r="W99" s="396">
        <v>168960</v>
      </c>
      <c r="X99" s="396">
        <v>172560</v>
      </c>
      <c r="Y99" s="396">
        <v>175840</v>
      </c>
      <c r="Z99" s="396">
        <v>179120</v>
      </c>
      <c r="AA99" s="396">
        <v>186160</v>
      </c>
      <c r="AB99" s="396">
        <v>189360</v>
      </c>
      <c r="AC99" s="396">
        <v>193600</v>
      </c>
      <c r="AD99" s="396">
        <v>196320</v>
      </c>
      <c r="AE99" s="396">
        <v>202960</v>
      </c>
      <c r="AF99" s="396">
        <v>215520</v>
      </c>
      <c r="AG99" s="396">
        <v>224320</v>
      </c>
      <c r="AH99" s="396">
        <v>229360</v>
      </c>
      <c r="AI99" s="396">
        <v>238000</v>
      </c>
      <c r="AJ99" s="396">
        <v>238080</v>
      </c>
      <c r="AK99" s="396">
        <v>252160</v>
      </c>
      <c r="AL99" s="396">
        <v>257680</v>
      </c>
      <c r="AM99" s="396">
        <v>263360</v>
      </c>
      <c r="AN99" s="396">
        <v>266560</v>
      </c>
      <c r="AO99" s="396">
        <v>269760</v>
      </c>
      <c r="AP99" s="396">
        <v>275120</v>
      </c>
      <c r="AQ99" s="396">
        <v>282960</v>
      </c>
      <c r="AR99" s="396">
        <v>283440</v>
      </c>
      <c r="AS99" s="259"/>
      <c r="AT99" s="259"/>
      <c r="AU99" s="259"/>
      <c r="AV99" s="259"/>
      <c r="AW99" s="259"/>
      <c r="AX99" s="259"/>
      <c r="AY99" s="259"/>
      <c r="AZ99" s="259"/>
    </row>
    <row r="100" spans="1:52" hidden="1" outlineLevel="1" x14ac:dyDescent="0.25">
      <c r="A100" s="53">
        <v>4500</v>
      </c>
      <c r="B100" s="396">
        <v>83520</v>
      </c>
      <c r="C100" s="396">
        <v>86960</v>
      </c>
      <c r="D100" s="396">
        <v>90800</v>
      </c>
      <c r="E100" s="396">
        <v>94560</v>
      </c>
      <c r="F100" s="396">
        <v>96800</v>
      </c>
      <c r="G100" s="396">
        <v>103600</v>
      </c>
      <c r="H100" s="396">
        <v>107280</v>
      </c>
      <c r="I100" s="396">
        <v>110880</v>
      </c>
      <c r="J100" s="396">
        <v>114160</v>
      </c>
      <c r="K100" s="396">
        <v>121520</v>
      </c>
      <c r="L100" s="396">
        <v>125040</v>
      </c>
      <c r="M100" s="396">
        <v>128400</v>
      </c>
      <c r="N100" s="396">
        <v>131040</v>
      </c>
      <c r="O100" s="396">
        <v>139200</v>
      </c>
      <c r="P100" s="396">
        <v>142800</v>
      </c>
      <c r="Q100" s="396">
        <v>144800</v>
      </c>
      <c r="R100" s="396">
        <v>148800</v>
      </c>
      <c r="S100" s="396">
        <v>155200</v>
      </c>
      <c r="T100" s="396">
        <v>158640</v>
      </c>
      <c r="U100" s="396">
        <v>161920</v>
      </c>
      <c r="V100" s="396">
        <v>165520</v>
      </c>
      <c r="W100" s="396">
        <v>172560</v>
      </c>
      <c r="X100" s="396">
        <v>175920</v>
      </c>
      <c r="Y100" s="396">
        <v>179440</v>
      </c>
      <c r="Z100" s="396">
        <v>182640</v>
      </c>
      <c r="AA100" s="396">
        <v>190160</v>
      </c>
      <c r="AB100" s="396">
        <v>193280</v>
      </c>
      <c r="AC100" s="396">
        <v>199760</v>
      </c>
      <c r="AD100" s="396">
        <v>201760</v>
      </c>
      <c r="AE100" s="396">
        <v>209120</v>
      </c>
      <c r="AF100" s="396">
        <v>232560</v>
      </c>
      <c r="AG100" s="396">
        <v>235840</v>
      </c>
      <c r="AH100" s="396">
        <v>238720</v>
      </c>
      <c r="AI100" s="396">
        <v>247360</v>
      </c>
      <c r="AJ100" s="396">
        <v>247600</v>
      </c>
      <c r="AK100" s="396">
        <v>258640</v>
      </c>
      <c r="AL100" s="396">
        <v>262000</v>
      </c>
      <c r="AM100" s="396">
        <v>275440</v>
      </c>
      <c r="AN100" s="396">
        <v>278560</v>
      </c>
      <c r="AO100" s="396">
        <v>284240</v>
      </c>
      <c r="AP100" s="396">
        <v>284800</v>
      </c>
      <c r="AQ100" s="396">
        <v>292400</v>
      </c>
      <c r="AR100" s="396">
        <v>293440</v>
      </c>
      <c r="AS100" s="259"/>
      <c r="AT100" s="259"/>
      <c r="AU100" s="259"/>
      <c r="AV100" s="259"/>
      <c r="AW100" s="259"/>
      <c r="AX100" s="259"/>
      <c r="AY100" s="259"/>
      <c r="AZ100" s="259"/>
    </row>
    <row r="101" spans="1:52" hidden="1" outlineLevel="1" x14ac:dyDescent="0.25">
      <c r="A101" s="53">
        <v>4625</v>
      </c>
      <c r="B101" s="396">
        <v>88800</v>
      </c>
      <c r="C101" s="396">
        <v>91680</v>
      </c>
      <c r="D101" s="396">
        <v>94640</v>
      </c>
      <c r="E101" s="396">
        <v>96240</v>
      </c>
      <c r="F101" s="396">
        <v>97440</v>
      </c>
      <c r="G101" s="396">
        <v>105840</v>
      </c>
      <c r="H101" s="396">
        <v>109280</v>
      </c>
      <c r="I101" s="396">
        <v>112080</v>
      </c>
      <c r="J101" s="396">
        <v>114800</v>
      </c>
      <c r="K101" s="396">
        <v>123680</v>
      </c>
      <c r="L101" s="396">
        <v>127440</v>
      </c>
      <c r="M101" s="396">
        <v>130800</v>
      </c>
      <c r="N101" s="396">
        <v>131600</v>
      </c>
      <c r="O101" s="396">
        <v>141520</v>
      </c>
      <c r="P101" s="396">
        <v>145360</v>
      </c>
      <c r="Q101" s="396">
        <v>147520</v>
      </c>
      <c r="R101" s="396">
        <v>149920</v>
      </c>
      <c r="S101" s="396">
        <v>158240</v>
      </c>
      <c r="T101" s="396">
        <v>161680</v>
      </c>
      <c r="U101" s="396">
        <v>165360</v>
      </c>
      <c r="V101" s="396">
        <v>167280</v>
      </c>
      <c r="W101" s="396">
        <v>175840</v>
      </c>
      <c r="X101" s="396">
        <v>179440</v>
      </c>
      <c r="Y101" s="396">
        <v>183040</v>
      </c>
      <c r="Z101" s="396">
        <v>186400</v>
      </c>
      <c r="AA101" s="396">
        <v>193760</v>
      </c>
      <c r="AB101" s="396">
        <v>197280</v>
      </c>
      <c r="AC101" s="396">
        <v>204320</v>
      </c>
      <c r="AD101" s="396">
        <v>209840</v>
      </c>
      <c r="AE101" s="396">
        <v>223440</v>
      </c>
      <c r="AF101" s="396">
        <v>238240</v>
      </c>
      <c r="AG101" s="396">
        <v>241280</v>
      </c>
      <c r="AH101" s="396">
        <v>245280</v>
      </c>
      <c r="AI101" s="396">
        <v>255280</v>
      </c>
      <c r="AJ101" s="396">
        <v>257920</v>
      </c>
      <c r="AK101" s="396">
        <v>258960</v>
      </c>
      <c r="AL101" s="396">
        <v>264560</v>
      </c>
      <c r="AM101" s="396">
        <v>280240</v>
      </c>
      <c r="AN101" s="396">
        <v>286000</v>
      </c>
      <c r="AO101" s="396">
        <v>286400</v>
      </c>
      <c r="AP101" s="396">
        <v>291120</v>
      </c>
      <c r="AQ101" s="396">
        <v>296160</v>
      </c>
      <c r="AR101" s="396">
        <v>304640</v>
      </c>
      <c r="AS101" s="259"/>
      <c r="AT101" s="259"/>
      <c r="AU101" s="259"/>
      <c r="AV101" s="259"/>
      <c r="AW101" s="259"/>
      <c r="AX101" s="259"/>
      <c r="AY101" s="259"/>
      <c r="AZ101" s="259"/>
    </row>
    <row r="102" spans="1:52" hidden="1" outlineLevel="1" x14ac:dyDescent="0.25">
      <c r="A102" s="53">
        <v>4750</v>
      </c>
      <c r="B102" s="396">
        <v>89200</v>
      </c>
      <c r="C102" s="396">
        <v>92000</v>
      </c>
      <c r="D102" s="396">
        <v>95840</v>
      </c>
      <c r="E102" s="396">
        <v>97600</v>
      </c>
      <c r="F102" s="396">
        <v>99040</v>
      </c>
      <c r="G102" s="396">
        <v>107840</v>
      </c>
      <c r="H102" s="396">
        <v>111440</v>
      </c>
      <c r="I102" s="396">
        <v>113600</v>
      </c>
      <c r="J102" s="396">
        <v>115040</v>
      </c>
      <c r="K102" s="396">
        <v>125920</v>
      </c>
      <c r="L102" s="396">
        <v>129760</v>
      </c>
      <c r="M102" s="396">
        <v>131760</v>
      </c>
      <c r="N102" s="396">
        <v>134160</v>
      </c>
      <c r="O102" s="396">
        <v>144480</v>
      </c>
      <c r="P102" s="396">
        <v>148240</v>
      </c>
      <c r="Q102" s="396">
        <v>150400</v>
      </c>
      <c r="R102" s="396">
        <v>151520</v>
      </c>
      <c r="S102" s="396">
        <v>161280</v>
      </c>
      <c r="T102" s="396">
        <v>164800</v>
      </c>
      <c r="U102" s="396">
        <v>166880</v>
      </c>
      <c r="V102" s="396">
        <v>170240</v>
      </c>
      <c r="W102" s="396">
        <v>179360</v>
      </c>
      <c r="X102" s="396">
        <v>182800</v>
      </c>
      <c r="Y102" s="396">
        <v>183040</v>
      </c>
      <c r="Z102" s="396">
        <v>187920</v>
      </c>
      <c r="AA102" s="396">
        <v>197680</v>
      </c>
      <c r="AB102" s="396">
        <v>201040</v>
      </c>
      <c r="AC102" s="396">
        <v>208720</v>
      </c>
      <c r="AD102" s="396">
        <v>222160</v>
      </c>
      <c r="AE102" s="396">
        <v>231120</v>
      </c>
      <c r="AF102" s="396">
        <v>243760</v>
      </c>
      <c r="AG102" s="396">
        <v>246640</v>
      </c>
      <c r="AH102" s="396">
        <v>247920</v>
      </c>
      <c r="AI102" s="396">
        <v>258240</v>
      </c>
      <c r="AJ102" s="396">
        <v>260720</v>
      </c>
      <c r="AK102" s="396">
        <v>267200</v>
      </c>
      <c r="AL102" s="396">
        <v>269280</v>
      </c>
      <c r="AM102" s="396">
        <v>283280</v>
      </c>
      <c r="AN102" s="396">
        <v>291200</v>
      </c>
      <c r="AO102" s="396">
        <v>291840</v>
      </c>
      <c r="AP102" s="396">
        <v>293680</v>
      </c>
      <c r="AQ102" s="396">
        <v>299360</v>
      </c>
      <c r="AR102" s="396">
        <v>302000</v>
      </c>
      <c r="AS102" s="259"/>
      <c r="AT102" s="259"/>
      <c r="AU102" s="259"/>
      <c r="AV102" s="259"/>
      <c r="AW102" s="259"/>
      <c r="AX102" s="259"/>
      <c r="AY102" s="259"/>
      <c r="AZ102" s="259"/>
    </row>
    <row r="103" spans="1:52" hidden="1" outlineLevel="1" x14ac:dyDescent="0.25">
      <c r="A103" s="53">
        <v>4875</v>
      </c>
      <c r="B103" s="396">
        <v>90160</v>
      </c>
      <c r="C103" s="396">
        <v>93760</v>
      </c>
      <c r="D103" s="396">
        <v>97440</v>
      </c>
      <c r="E103" s="396">
        <v>101520</v>
      </c>
      <c r="F103" s="396">
        <v>104320</v>
      </c>
      <c r="G103" s="396">
        <v>110800</v>
      </c>
      <c r="H103" s="396">
        <v>115600</v>
      </c>
      <c r="I103" s="396">
        <v>119440</v>
      </c>
      <c r="J103" s="396">
        <v>122400</v>
      </c>
      <c r="K103" s="396">
        <v>129760</v>
      </c>
      <c r="L103" s="396">
        <v>134400</v>
      </c>
      <c r="M103" s="396">
        <v>138240</v>
      </c>
      <c r="N103" s="396">
        <v>142000</v>
      </c>
      <c r="O103" s="396">
        <v>148800</v>
      </c>
      <c r="P103" s="396">
        <v>153680</v>
      </c>
      <c r="Q103" s="396">
        <v>156000</v>
      </c>
      <c r="R103" s="396">
        <v>160320</v>
      </c>
      <c r="S103" s="396">
        <v>167280</v>
      </c>
      <c r="T103" s="396">
        <v>171120</v>
      </c>
      <c r="U103" s="396">
        <v>175040</v>
      </c>
      <c r="V103" s="396">
        <v>178960</v>
      </c>
      <c r="W103" s="396">
        <v>186160</v>
      </c>
      <c r="X103" s="396">
        <v>190160</v>
      </c>
      <c r="Y103" s="396">
        <v>193760</v>
      </c>
      <c r="Z103" s="396">
        <v>197520</v>
      </c>
      <c r="AA103" s="396">
        <v>205200</v>
      </c>
      <c r="AB103" s="396">
        <v>209120</v>
      </c>
      <c r="AC103" s="396">
        <v>220160</v>
      </c>
      <c r="AD103" s="396">
        <v>234080</v>
      </c>
      <c r="AE103" s="396">
        <v>245840</v>
      </c>
      <c r="AF103" s="396">
        <v>248400</v>
      </c>
      <c r="AG103" s="396">
        <v>250720</v>
      </c>
      <c r="AH103" s="396">
        <v>253200</v>
      </c>
      <c r="AI103" s="396">
        <v>261280</v>
      </c>
      <c r="AJ103" s="396">
        <v>261520</v>
      </c>
      <c r="AK103" s="396">
        <v>273280</v>
      </c>
      <c r="AL103" s="396">
        <v>280640</v>
      </c>
      <c r="AM103" s="396">
        <v>289840</v>
      </c>
      <c r="AN103" s="396">
        <v>294400</v>
      </c>
      <c r="AO103" s="396">
        <v>304160</v>
      </c>
      <c r="AP103" s="396">
        <v>306480</v>
      </c>
      <c r="AQ103" s="396">
        <v>309040</v>
      </c>
      <c r="AR103" s="396">
        <v>309360</v>
      </c>
      <c r="AS103" s="259"/>
      <c r="AT103" s="259"/>
      <c r="AU103" s="259"/>
      <c r="AV103" s="259"/>
      <c r="AW103" s="259"/>
      <c r="AX103" s="259"/>
      <c r="AY103" s="259"/>
      <c r="AZ103" s="259"/>
    </row>
    <row r="104" spans="1:52" hidden="1" outlineLevel="1" x14ac:dyDescent="0.25">
      <c r="A104" s="53">
        <v>5000</v>
      </c>
      <c r="B104" s="396">
        <v>92240</v>
      </c>
      <c r="C104" s="396">
        <v>96000</v>
      </c>
      <c r="D104" s="396">
        <v>99600</v>
      </c>
      <c r="E104" s="396">
        <v>103440</v>
      </c>
      <c r="F104" s="396">
        <v>106000</v>
      </c>
      <c r="G104" s="396">
        <v>113920</v>
      </c>
      <c r="H104" s="396">
        <v>117680</v>
      </c>
      <c r="I104" s="396">
        <v>121520</v>
      </c>
      <c r="J104" s="396">
        <v>124640</v>
      </c>
      <c r="K104" s="396">
        <v>133200</v>
      </c>
      <c r="L104" s="396">
        <v>136880</v>
      </c>
      <c r="M104" s="396">
        <v>140880</v>
      </c>
      <c r="N104" s="396">
        <v>144480</v>
      </c>
      <c r="O104" s="396">
        <v>152480</v>
      </c>
      <c r="P104" s="396">
        <v>156400</v>
      </c>
      <c r="Q104" s="396">
        <v>158720</v>
      </c>
      <c r="R104" s="396">
        <v>163200</v>
      </c>
      <c r="S104" s="396">
        <v>170240</v>
      </c>
      <c r="T104" s="396">
        <v>174000</v>
      </c>
      <c r="U104" s="396">
        <v>178080</v>
      </c>
      <c r="V104" s="396">
        <v>182000</v>
      </c>
      <c r="W104" s="396">
        <v>189440</v>
      </c>
      <c r="X104" s="396">
        <v>193680</v>
      </c>
      <c r="Y104" s="396">
        <v>197280</v>
      </c>
      <c r="Z104" s="396">
        <v>201040</v>
      </c>
      <c r="AA104" s="396">
        <v>208880</v>
      </c>
      <c r="AB104" s="396">
        <v>212720</v>
      </c>
      <c r="AC104" s="396">
        <v>224400</v>
      </c>
      <c r="AD104" s="396">
        <v>234080</v>
      </c>
      <c r="AE104" s="396">
        <v>248400</v>
      </c>
      <c r="AF104" s="396">
        <v>250800</v>
      </c>
      <c r="AG104" s="396">
        <v>253600</v>
      </c>
      <c r="AH104" s="396">
        <v>256000</v>
      </c>
      <c r="AI104" s="396">
        <v>261520</v>
      </c>
      <c r="AJ104" s="396">
        <v>268880</v>
      </c>
      <c r="AK104" s="396">
        <v>276160</v>
      </c>
      <c r="AL104" s="396">
        <v>283600</v>
      </c>
      <c r="AM104" s="396">
        <v>295280</v>
      </c>
      <c r="AN104" s="396">
        <v>296000</v>
      </c>
      <c r="AO104" s="396">
        <v>307040</v>
      </c>
      <c r="AP104" s="396">
        <v>309840</v>
      </c>
      <c r="AQ104" s="396">
        <v>310160</v>
      </c>
      <c r="AR104" s="396">
        <v>314240</v>
      </c>
      <c r="AS104" s="259"/>
      <c r="AT104" s="259"/>
      <c r="AU104" s="259"/>
      <c r="AV104" s="259"/>
      <c r="AW104" s="259"/>
      <c r="AX104" s="259"/>
      <c r="AY104" s="259"/>
      <c r="AZ104" s="259"/>
    </row>
    <row r="105" spans="1:52" hidden="1" outlineLevel="1" x14ac:dyDescent="0.25">
      <c r="A105" s="53">
        <v>5125</v>
      </c>
      <c r="B105" s="396">
        <v>97120</v>
      </c>
      <c r="C105" s="396">
        <v>100480</v>
      </c>
      <c r="D105" s="396">
        <v>104080</v>
      </c>
      <c r="E105" s="396">
        <v>105840</v>
      </c>
      <c r="F105" s="396">
        <v>107200</v>
      </c>
      <c r="G105" s="396">
        <v>116240</v>
      </c>
      <c r="H105" s="396">
        <v>122880</v>
      </c>
      <c r="I105" s="396">
        <v>124560</v>
      </c>
      <c r="J105" s="396">
        <v>124960</v>
      </c>
      <c r="K105" s="396">
        <v>136080</v>
      </c>
      <c r="L105" s="396">
        <v>143600</v>
      </c>
      <c r="M105" s="396">
        <v>144320</v>
      </c>
      <c r="N105" s="396">
        <v>147280</v>
      </c>
      <c r="O105" s="396">
        <v>156400</v>
      </c>
      <c r="P105" s="396">
        <v>163520</v>
      </c>
      <c r="Q105" s="396">
        <v>164320</v>
      </c>
      <c r="R105" s="396">
        <v>166000</v>
      </c>
      <c r="S105" s="396">
        <v>174320</v>
      </c>
      <c r="T105" s="396">
        <v>180560</v>
      </c>
      <c r="U105" s="396">
        <v>182800</v>
      </c>
      <c r="V105" s="396">
        <v>183680</v>
      </c>
      <c r="W105" s="396">
        <v>191920</v>
      </c>
      <c r="X105" s="396">
        <v>196640</v>
      </c>
      <c r="Y105" s="396">
        <v>198640</v>
      </c>
      <c r="Z105" s="396">
        <v>203200</v>
      </c>
      <c r="AA105" s="396">
        <v>212720</v>
      </c>
      <c r="AB105" s="396">
        <v>215040</v>
      </c>
      <c r="AC105" s="396">
        <v>227680</v>
      </c>
      <c r="AD105" s="396">
        <v>241120</v>
      </c>
      <c r="AE105" s="396">
        <v>256080</v>
      </c>
      <c r="AF105" s="396">
        <v>258480</v>
      </c>
      <c r="AG105" s="396">
        <v>258800</v>
      </c>
      <c r="AH105" s="396">
        <v>261440</v>
      </c>
      <c r="AI105" s="396">
        <v>269280</v>
      </c>
      <c r="AJ105" s="396">
        <v>275040</v>
      </c>
      <c r="AK105" s="396">
        <v>280560</v>
      </c>
      <c r="AL105" s="396">
        <v>285440</v>
      </c>
      <c r="AM105" s="396">
        <v>298800</v>
      </c>
      <c r="AN105" s="396">
        <v>302960</v>
      </c>
      <c r="AO105" s="396">
        <v>309280</v>
      </c>
      <c r="AP105" s="396">
        <v>314720</v>
      </c>
      <c r="AQ105" s="396">
        <v>316800</v>
      </c>
      <c r="AR105" s="396">
        <v>318000</v>
      </c>
      <c r="AS105" s="259"/>
      <c r="AT105" s="259"/>
      <c r="AU105" s="259"/>
      <c r="AV105" s="259"/>
      <c r="AW105" s="259"/>
      <c r="AX105" s="259"/>
      <c r="AY105" s="259"/>
      <c r="AZ105" s="259"/>
    </row>
    <row r="106" spans="1:52" hidden="1" outlineLevel="1" x14ac:dyDescent="0.25">
      <c r="A106" s="53">
        <v>5250</v>
      </c>
      <c r="B106" s="396">
        <v>98400</v>
      </c>
      <c r="C106" s="396">
        <v>102080</v>
      </c>
      <c r="D106" s="396">
        <v>105920</v>
      </c>
      <c r="E106" s="396">
        <v>107360</v>
      </c>
      <c r="F106" s="396">
        <v>108640</v>
      </c>
      <c r="G106" s="396">
        <v>118080</v>
      </c>
      <c r="H106" s="396">
        <v>125760</v>
      </c>
      <c r="I106" s="396">
        <v>127520</v>
      </c>
      <c r="J106" s="396">
        <v>127840</v>
      </c>
      <c r="K106" s="396">
        <v>138880</v>
      </c>
      <c r="L106" s="396">
        <v>147040</v>
      </c>
      <c r="M106" s="396">
        <v>147920</v>
      </c>
      <c r="N106" s="396">
        <v>148880</v>
      </c>
      <c r="O106" s="396">
        <v>159920</v>
      </c>
      <c r="P106" s="396">
        <v>168320</v>
      </c>
      <c r="Q106" s="396">
        <v>167360</v>
      </c>
      <c r="R106" s="396">
        <v>168240</v>
      </c>
      <c r="S106" s="396">
        <v>178240</v>
      </c>
      <c r="T106" s="396">
        <v>178800</v>
      </c>
      <c r="U106" s="396">
        <v>186560</v>
      </c>
      <c r="V106" s="396">
        <v>186480</v>
      </c>
      <c r="W106" s="396">
        <v>194560</v>
      </c>
      <c r="X106" s="396">
        <v>199760</v>
      </c>
      <c r="Y106" s="396">
        <v>200880</v>
      </c>
      <c r="Z106" s="396">
        <v>203760</v>
      </c>
      <c r="AA106" s="396">
        <v>215040</v>
      </c>
      <c r="AB106" s="396">
        <v>217360</v>
      </c>
      <c r="AC106" s="396">
        <v>230160</v>
      </c>
      <c r="AD106" s="396">
        <v>248400</v>
      </c>
      <c r="AE106" s="396">
        <v>258480</v>
      </c>
      <c r="AF106" s="396">
        <v>264960</v>
      </c>
      <c r="AG106" s="396">
        <v>264720</v>
      </c>
      <c r="AH106" s="396">
        <v>266720</v>
      </c>
      <c r="AI106" s="396">
        <v>275600</v>
      </c>
      <c r="AJ106" s="396">
        <v>281360</v>
      </c>
      <c r="AK106" s="396">
        <v>283680</v>
      </c>
      <c r="AL106" s="396">
        <v>286400</v>
      </c>
      <c r="AM106" s="396">
        <v>304320</v>
      </c>
      <c r="AN106" s="396">
        <v>306960</v>
      </c>
      <c r="AO106" s="396">
        <v>311680</v>
      </c>
      <c r="AP106" s="396">
        <v>317200</v>
      </c>
      <c r="AQ106" s="396">
        <v>320320</v>
      </c>
      <c r="AR106" s="396">
        <v>321360</v>
      </c>
      <c r="AS106" s="259"/>
      <c r="AT106" s="259"/>
      <c r="AU106" s="259"/>
      <c r="AV106" s="259"/>
      <c r="AW106" s="259"/>
      <c r="AX106" s="259"/>
      <c r="AY106" s="259"/>
      <c r="AZ106" s="259"/>
    </row>
    <row r="107" spans="1:52" hidden="1" outlineLevel="1" x14ac:dyDescent="0.25">
      <c r="A107" s="53">
        <v>5375</v>
      </c>
      <c r="B107" s="396">
        <v>103360</v>
      </c>
      <c r="C107" s="396">
        <v>107280</v>
      </c>
      <c r="D107" s="396">
        <v>111120</v>
      </c>
      <c r="E107" s="396">
        <v>115200</v>
      </c>
      <c r="F107" s="396">
        <v>115280</v>
      </c>
      <c r="G107" s="396">
        <v>120320</v>
      </c>
      <c r="H107" s="396">
        <v>127040</v>
      </c>
      <c r="I107" s="396">
        <v>132000</v>
      </c>
      <c r="J107" s="396">
        <v>132720</v>
      </c>
      <c r="K107" s="396">
        <v>142160</v>
      </c>
      <c r="L107" s="396">
        <v>151520</v>
      </c>
      <c r="M107" s="396">
        <v>153600</v>
      </c>
      <c r="N107" s="396">
        <v>157680</v>
      </c>
      <c r="O107" s="396">
        <v>164960</v>
      </c>
      <c r="P107" s="396">
        <v>170400</v>
      </c>
      <c r="Q107" s="396">
        <v>174480</v>
      </c>
      <c r="R107" s="396">
        <v>177680</v>
      </c>
      <c r="S107" s="396">
        <v>179520</v>
      </c>
      <c r="T107" s="396">
        <v>186480</v>
      </c>
      <c r="U107" s="396">
        <v>193120</v>
      </c>
      <c r="V107" s="396">
        <v>195600</v>
      </c>
      <c r="W107" s="396">
        <v>197280</v>
      </c>
      <c r="X107" s="396">
        <v>206720</v>
      </c>
      <c r="Y107" s="396">
        <v>209200</v>
      </c>
      <c r="Z107" s="396">
        <v>213440</v>
      </c>
      <c r="AA107" s="396">
        <v>216400</v>
      </c>
      <c r="AB107" s="396">
        <v>219600</v>
      </c>
      <c r="AC107" s="396">
        <v>234240</v>
      </c>
      <c r="AD107" s="396">
        <v>251920</v>
      </c>
      <c r="AE107" s="396">
        <v>261840</v>
      </c>
      <c r="AF107" s="396">
        <v>266720</v>
      </c>
      <c r="AG107" s="396">
        <v>274560</v>
      </c>
      <c r="AH107" s="396">
        <v>277920</v>
      </c>
      <c r="AI107" s="396">
        <v>284080</v>
      </c>
      <c r="AJ107" s="396">
        <v>288640</v>
      </c>
      <c r="AK107" s="396">
        <v>303520</v>
      </c>
      <c r="AL107" s="396">
        <v>306240</v>
      </c>
      <c r="AM107" s="396">
        <v>307600</v>
      </c>
      <c r="AN107" s="396">
        <v>313200</v>
      </c>
      <c r="AO107" s="396">
        <v>318000</v>
      </c>
      <c r="AP107" s="396">
        <v>320560</v>
      </c>
      <c r="AQ107" s="396">
        <v>328480</v>
      </c>
      <c r="AR107" s="396">
        <v>331360</v>
      </c>
      <c r="AS107" s="259"/>
      <c r="AT107" s="259"/>
      <c r="AU107" s="259"/>
      <c r="AV107" s="259"/>
      <c r="AW107" s="259"/>
      <c r="AX107" s="259"/>
      <c r="AY107" s="259"/>
      <c r="AZ107" s="259"/>
    </row>
    <row r="108" spans="1:52" hidden="1" outlineLevel="1" x14ac:dyDescent="0.25">
      <c r="A108" s="53">
        <v>5500</v>
      </c>
      <c r="B108" s="396">
        <v>106000</v>
      </c>
      <c r="C108" s="396">
        <v>109680</v>
      </c>
      <c r="D108" s="396">
        <v>113520</v>
      </c>
      <c r="E108" s="396">
        <v>117520</v>
      </c>
      <c r="F108" s="396">
        <v>119920</v>
      </c>
      <c r="G108" s="396">
        <v>122080</v>
      </c>
      <c r="H108" s="396">
        <v>132400</v>
      </c>
      <c r="I108" s="396">
        <v>137360</v>
      </c>
      <c r="J108" s="396">
        <v>141200</v>
      </c>
      <c r="K108" s="396">
        <v>143920</v>
      </c>
      <c r="L108" s="396">
        <v>154320</v>
      </c>
      <c r="M108" s="396">
        <v>156080</v>
      </c>
      <c r="N108" s="396">
        <v>160240</v>
      </c>
      <c r="O108" s="396">
        <v>168000</v>
      </c>
      <c r="P108" s="396">
        <v>177040</v>
      </c>
      <c r="Q108" s="396">
        <v>182000</v>
      </c>
      <c r="R108" s="396">
        <v>183280</v>
      </c>
      <c r="S108" s="396">
        <v>185440</v>
      </c>
      <c r="T108" s="396">
        <v>195600</v>
      </c>
      <c r="U108" s="396">
        <v>198320</v>
      </c>
      <c r="V108" s="396">
        <v>201120</v>
      </c>
      <c r="W108" s="396">
        <v>206960</v>
      </c>
      <c r="X108" s="396">
        <v>211920</v>
      </c>
      <c r="Y108" s="396">
        <v>217040</v>
      </c>
      <c r="Z108" s="396">
        <v>219680</v>
      </c>
      <c r="AA108" s="396">
        <v>223200</v>
      </c>
      <c r="AB108" s="396">
        <v>226560</v>
      </c>
      <c r="AC108" s="396">
        <v>236560</v>
      </c>
      <c r="AD108" s="396">
        <v>254480</v>
      </c>
      <c r="AE108" s="396">
        <v>264640</v>
      </c>
      <c r="AF108" s="396">
        <v>269280</v>
      </c>
      <c r="AG108" s="396">
        <v>277840</v>
      </c>
      <c r="AH108" s="396">
        <v>281040</v>
      </c>
      <c r="AI108" s="396">
        <v>285840</v>
      </c>
      <c r="AJ108" s="396">
        <v>292880</v>
      </c>
      <c r="AK108" s="396">
        <v>305520</v>
      </c>
      <c r="AL108" s="396">
        <v>309280</v>
      </c>
      <c r="AM108" s="396">
        <v>315920</v>
      </c>
      <c r="AN108" s="396">
        <v>316960</v>
      </c>
      <c r="AO108" s="396">
        <v>321120</v>
      </c>
      <c r="AP108" s="396">
        <v>325680</v>
      </c>
      <c r="AQ108" s="396">
        <v>331760</v>
      </c>
      <c r="AR108" s="396">
        <v>339200</v>
      </c>
      <c r="AS108" s="259"/>
      <c r="AT108" s="259"/>
      <c r="AU108" s="259"/>
      <c r="AV108" s="259"/>
      <c r="AW108" s="259"/>
      <c r="AX108" s="259"/>
      <c r="AY108" s="259"/>
      <c r="AZ108" s="259"/>
    </row>
    <row r="109" spans="1:52" hidden="1" outlineLevel="1" x14ac:dyDescent="0.25">
      <c r="A109" s="53">
        <v>5625</v>
      </c>
      <c r="B109" s="396">
        <v>110000</v>
      </c>
      <c r="C109" s="396">
        <v>113840</v>
      </c>
      <c r="D109" s="396">
        <v>117760</v>
      </c>
      <c r="E109" s="396">
        <v>119840</v>
      </c>
      <c r="F109" s="396">
        <v>122240</v>
      </c>
      <c r="G109" s="396">
        <v>128640</v>
      </c>
      <c r="H109" s="396">
        <v>135760</v>
      </c>
      <c r="I109" s="396">
        <v>139840</v>
      </c>
      <c r="J109" s="396">
        <v>142800</v>
      </c>
      <c r="K109" s="396">
        <v>149680</v>
      </c>
      <c r="L109" s="396">
        <v>160240</v>
      </c>
      <c r="M109" s="396">
        <v>162240</v>
      </c>
      <c r="N109" s="396">
        <v>164160</v>
      </c>
      <c r="O109" s="396">
        <v>172560</v>
      </c>
      <c r="P109" s="396">
        <v>184960</v>
      </c>
      <c r="Q109" s="396">
        <v>188880</v>
      </c>
      <c r="R109" s="396">
        <v>189600</v>
      </c>
      <c r="S109" s="396">
        <v>194640</v>
      </c>
      <c r="T109" s="396">
        <v>203040</v>
      </c>
      <c r="U109" s="396">
        <v>206240</v>
      </c>
      <c r="V109" s="396">
        <v>204240</v>
      </c>
      <c r="W109" s="396">
        <v>210800</v>
      </c>
      <c r="X109" s="396">
        <v>220400</v>
      </c>
      <c r="Y109" s="396">
        <v>223280</v>
      </c>
      <c r="Z109" s="396">
        <v>225920</v>
      </c>
      <c r="AA109" s="396">
        <v>231680</v>
      </c>
      <c r="AB109" s="396">
        <v>236800</v>
      </c>
      <c r="AC109" s="396">
        <v>242640</v>
      </c>
      <c r="AD109" s="396">
        <v>257200</v>
      </c>
      <c r="AE109" s="396">
        <v>275440</v>
      </c>
      <c r="AF109" s="396">
        <v>278720</v>
      </c>
      <c r="AG109" s="396">
        <v>284560</v>
      </c>
      <c r="AH109" s="396">
        <v>284720</v>
      </c>
      <c r="AI109" s="396">
        <v>294800</v>
      </c>
      <c r="AJ109" s="396">
        <v>306800</v>
      </c>
      <c r="AK109" s="396">
        <v>306800</v>
      </c>
      <c r="AL109" s="396">
        <v>312960</v>
      </c>
      <c r="AM109" s="396">
        <v>321040</v>
      </c>
      <c r="AN109" s="396">
        <v>329840</v>
      </c>
      <c r="AO109" s="396">
        <v>334800</v>
      </c>
      <c r="AP109" s="396">
        <v>332160</v>
      </c>
      <c r="AQ109" s="396">
        <v>340480</v>
      </c>
      <c r="AR109" s="396">
        <v>350720</v>
      </c>
      <c r="AS109" s="259"/>
      <c r="AT109" s="259"/>
      <c r="AU109" s="259"/>
      <c r="AV109" s="259"/>
      <c r="AW109" s="259"/>
      <c r="AX109" s="259"/>
      <c r="AY109" s="259"/>
      <c r="AZ109" s="259"/>
    </row>
    <row r="110" spans="1:52" hidden="1" outlineLevel="1" x14ac:dyDescent="0.25">
      <c r="A110" s="53">
        <v>5750</v>
      </c>
      <c r="B110" s="396">
        <v>112560</v>
      </c>
      <c r="C110" s="396">
        <v>116240</v>
      </c>
      <c r="D110" s="396">
        <v>120240</v>
      </c>
      <c r="E110" s="396">
        <v>121680</v>
      </c>
      <c r="F110" s="396">
        <v>124240</v>
      </c>
      <c r="G110" s="396">
        <v>132400</v>
      </c>
      <c r="H110" s="396">
        <v>137200</v>
      </c>
      <c r="I110" s="396">
        <v>141520</v>
      </c>
      <c r="J110" s="396">
        <v>142480</v>
      </c>
      <c r="K110" s="396">
        <v>153840</v>
      </c>
      <c r="L110" s="396">
        <v>161680</v>
      </c>
      <c r="M110" s="396">
        <v>166160</v>
      </c>
      <c r="N110" s="396">
        <v>166720</v>
      </c>
      <c r="O110" s="396">
        <v>176480</v>
      </c>
      <c r="P110" s="396">
        <v>186720</v>
      </c>
      <c r="Q110" s="396">
        <v>190720</v>
      </c>
      <c r="R110" s="396">
        <v>193680</v>
      </c>
      <c r="S110" s="396">
        <v>198400</v>
      </c>
      <c r="T110" s="396">
        <v>204880</v>
      </c>
      <c r="U110" s="396">
        <v>209520</v>
      </c>
      <c r="V110" s="396">
        <v>210080</v>
      </c>
      <c r="W110" s="396">
        <v>216000</v>
      </c>
      <c r="X110" s="396">
        <v>222560</v>
      </c>
      <c r="Y110" s="396">
        <v>225600</v>
      </c>
      <c r="Z110" s="396">
        <v>229760</v>
      </c>
      <c r="AA110" s="396">
        <v>236640</v>
      </c>
      <c r="AB110" s="396">
        <v>239760</v>
      </c>
      <c r="AC110" s="396">
        <v>250720</v>
      </c>
      <c r="AD110" s="396">
        <v>263120</v>
      </c>
      <c r="AE110" s="396">
        <v>279440</v>
      </c>
      <c r="AF110" s="396">
        <v>284000</v>
      </c>
      <c r="AG110" s="396">
        <v>290400</v>
      </c>
      <c r="AH110" s="396">
        <v>290560</v>
      </c>
      <c r="AI110" s="396">
        <v>298800</v>
      </c>
      <c r="AJ110" s="396">
        <v>312720</v>
      </c>
      <c r="AK110" s="396">
        <v>313200</v>
      </c>
      <c r="AL110" s="396">
        <v>315600</v>
      </c>
      <c r="AM110" s="396">
        <v>323920</v>
      </c>
      <c r="AN110" s="396">
        <v>338160</v>
      </c>
      <c r="AO110" s="396">
        <v>341200</v>
      </c>
      <c r="AP110" s="396">
        <v>341200</v>
      </c>
      <c r="AQ110" s="396">
        <v>346560</v>
      </c>
      <c r="AR110" s="396">
        <v>355600</v>
      </c>
      <c r="AS110" s="259"/>
      <c r="AT110" s="259"/>
      <c r="AU110" s="259"/>
      <c r="AV110" s="259"/>
      <c r="AW110" s="259"/>
      <c r="AX110" s="259"/>
      <c r="AY110" s="259"/>
      <c r="AZ110" s="259"/>
    </row>
    <row r="111" spans="1:52" hidden="1" outlineLevel="1" x14ac:dyDescent="0.25">
      <c r="A111" s="53">
        <v>5875</v>
      </c>
      <c r="B111" s="396">
        <v>114720</v>
      </c>
      <c r="C111" s="396">
        <v>118480</v>
      </c>
      <c r="D111" s="396">
        <v>122400</v>
      </c>
      <c r="E111" s="396">
        <v>126480</v>
      </c>
      <c r="F111" s="396">
        <v>130080</v>
      </c>
      <c r="G111" s="396">
        <v>135120</v>
      </c>
      <c r="H111" s="396">
        <v>138400</v>
      </c>
      <c r="I111" s="396">
        <v>146160</v>
      </c>
      <c r="J111" s="396">
        <v>148240</v>
      </c>
      <c r="K111" s="396">
        <v>156000</v>
      </c>
      <c r="L111" s="396">
        <v>166240</v>
      </c>
      <c r="M111" s="396">
        <v>170240</v>
      </c>
      <c r="N111" s="396">
        <v>173680</v>
      </c>
      <c r="O111" s="396">
        <v>179920</v>
      </c>
      <c r="P111" s="396">
        <v>189760</v>
      </c>
      <c r="Q111" s="396">
        <v>194640</v>
      </c>
      <c r="R111" s="396">
        <v>199520</v>
      </c>
      <c r="S111" s="396">
        <v>204400</v>
      </c>
      <c r="T111" s="396">
        <v>207040</v>
      </c>
      <c r="U111" s="396">
        <v>213680</v>
      </c>
      <c r="V111" s="396">
        <v>219680</v>
      </c>
      <c r="W111" s="396">
        <v>222480</v>
      </c>
      <c r="X111" s="396">
        <v>225040</v>
      </c>
      <c r="Y111" s="396">
        <v>228720</v>
      </c>
      <c r="Z111" s="396">
        <v>231120</v>
      </c>
      <c r="AA111" s="396">
        <v>238960</v>
      </c>
      <c r="AB111" s="396">
        <v>245200</v>
      </c>
      <c r="AC111" s="396">
        <v>260880</v>
      </c>
      <c r="AD111" s="396">
        <v>270800</v>
      </c>
      <c r="AE111" s="396">
        <v>282720</v>
      </c>
      <c r="AF111" s="396">
        <v>294400</v>
      </c>
      <c r="AG111" s="396">
        <v>304880</v>
      </c>
      <c r="AH111" s="396">
        <v>309840</v>
      </c>
      <c r="AI111" s="396">
        <v>313680</v>
      </c>
      <c r="AJ111" s="396">
        <v>315440</v>
      </c>
      <c r="AK111" s="396">
        <v>325840</v>
      </c>
      <c r="AL111" s="396">
        <v>329920</v>
      </c>
      <c r="AM111" s="396">
        <v>338480</v>
      </c>
      <c r="AN111" s="396">
        <v>346240</v>
      </c>
      <c r="AO111" s="396">
        <v>350720</v>
      </c>
      <c r="AP111" s="396">
        <v>355440</v>
      </c>
      <c r="AQ111" s="396">
        <v>358560</v>
      </c>
      <c r="AR111" s="396">
        <v>363440</v>
      </c>
      <c r="AS111" s="259"/>
      <c r="AT111" s="259"/>
      <c r="AU111" s="259"/>
      <c r="AV111" s="259"/>
      <c r="AW111" s="259"/>
      <c r="AX111" s="259"/>
      <c r="AY111" s="259"/>
      <c r="AZ111" s="259"/>
    </row>
    <row r="112" spans="1:52" hidden="1" outlineLevel="1" x14ac:dyDescent="0.25">
      <c r="A112" s="53">
        <v>6000</v>
      </c>
      <c r="B112" s="396">
        <v>116720</v>
      </c>
      <c r="C112" s="396">
        <v>120480</v>
      </c>
      <c r="D112" s="396">
        <v>124560</v>
      </c>
      <c r="E112" s="396">
        <v>128560</v>
      </c>
      <c r="F112" s="396">
        <v>131760</v>
      </c>
      <c r="G112" s="396">
        <v>137200</v>
      </c>
      <c r="H112" s="396">
        <v>140400</v>
      </c>
      <c r="I112" s="396">
        <v>147680</v>
      </c>
      <c r="J112" s="396">
        <v>150320</v>
      </c>
      <c r="K112" s="396">
        <v>158960</v>
      </c>
      <c r="L112" s="396">
        <v>168560</v>
      </c>
      <c r="M112" s="396">
        <v>172560</v>
      </c>
      <c r="N112" s="396">
        <v>175920</v>
      </c>
      <c r="O112" s="396">
        <v>183360</v>
      </c>
      <c r="P112" s="396">
        <v>192320</v>
      </c>
      <c r="Q112" s="396">
        <v>197440</v>
      </c>
      <c r="R112" s="396">
        <v>202160</v>
      </c>
      <c r="S112" s="396">
        <v>207040</v>
      </c>
      <c r="T112" s="396">
        <v>209920</v>
      </c>
      <c r="U112" s="396">
        <v>216480</v>
      </c>
      <c r="V112" s="396">
        <v>222560</v>
      </c>
      <c r="W112" s="396">
        <v>225600</v>
      </c>
      <c r="X112" s="396">
        <v>227920</v>
      </c>
      <c r="Y112" s="396">
        <v>231760</v>
      </c>
      <c r="Z112" s="396">
        <v>237360</v>
      </c>
      <c r="AA112" s="396">
        <v>242000</v>
      </c>
      <c r="AB112" s="396">
        <v>248480</v>
      </c>
      <c r="AC112" s="396">
        <v>264000</v>
      </c>
      <c r="AD112" s="396">
        <v>273920</v>
      </c>
      <c r="AE112" s="396">
        <v>291520</v>
      </c>
      <c r="AF112" s="396">
        <v>297520</v>
      </c>
      <c r="AG112" s="396">
        <v>308560</v>
      </c>
      <c r="AH112" s="396">
        <v>313360</v>
      </c>
      <c r="AI112" s="396">
        <v>315680</v>
      </c>
      <c r="AJ112" s="396">
        <v>317120</v>
      </c>
      <c r="AK112" s="396">
        <v>329440</v>
      </c>
      <c r="AL112" s="396">
        <v>333680</v>
      </c>
      <c r="AM112" s="396">
        <v>342560</v>
      </c>
      <c r="AN112" s="396">
        <v>350240</v>
      </c>
      <c r="AO112" s="396">
        <v>352880</v>
      </c>
      <c r="AP112" s="396">
        <v>359360</v>
      </c>
      <c r="AQ112" s="396">
        <v>362720</v>
      </c>
      <c r="AR112" s="396">
        <v>365680</v>
      </c>
      <c r="AS112" s="259"/>
      <c r="AT112" s="259"/>
      <c r="AU112" s="259"/>
      <c r="AV112" s="259"/>
      <c r="AW112" s="259"/>
      <c r="AX112" s="259"/>
      <c r="AY112" s="259"/>
      <c r="AZ112" s="259"/>
    </row>
    <row r="113" hidden="1" outlineLevel="1" x14ac:dyDescent="0.25"/>
    <row r="114" collapsed="1" x14ac:dyDescent="0.25"/>
  </sheetData>
  <mergeCells count="20">
    <mergeCell ref="A1:D1"/>
    <mergeCell ref="J14:AB14"/>
    <mergeCell ref="AC14:AS14"/>
    <mergeCell ref="J3:AS3"/>
    <mergeCell ref="J4:AS4"/>
    <mergeCell ref="J5:AS5"/>
    <mergeCell ref="U66:AF68"/>
    <mergeCell ref="U72:AF74"/>
    <mergeCell ref="D66:Q68"/>
    <mergeCell ref="D72:R74"/>
    <mergeCell ref="AJ72:AT75"/>
    <mergeCell ref="AJ66:AW69"/>
    <mergeCell ref="AT5:AZ13"/>
    <mergeCell ref="J6:AS6"/>
    <mergeCell ref="J7:AS7"/>
    <mergeCell ref="J12:AB12"/>
    <mergeCell ref="AC12:AS12"/>
    <mergeCell ref="J13:AB13"/>
    <mergeCell ref="AC13:AS13"/>
    <mergeCell ref="AC8:AS8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0070C0"/>
  </sheetPr>
  <dimension ref="A1:AZ110"/>
  <sheetViews>
    <sheetView view="pageBreakPreview" zoomScale="85" zoomScaleNormal="100" zoomScaleSheetLayoutView="85" workbookViewId="0">
      <pane ySplit="1" topLeftCell="A2" activePane="bottomLeft" state="frozen"/>
      <selection pane="bottomLeft" activeCell="F14" sqref="F14"/>
    </sheetView>
  </sheetViews>
  <sheetFormatPr defaultRowHeight="15" outlineLevelRow="1" x14ac:dyDescent="0.25"/>
  <cols>
    <col min="1" max="6" width="6.140625" style="102" customWidth="1"/>
    <col min="7" max="7" width="7.28515625" style="102" customWidth="1"/>
    <col min="8" max="41" width="6.140625" style="102" customWidth="1"/>
    <col min="42" max="42" width="2.5703125" style="102" customWidth="1"/>
    <col min="43" max="51" width="6.140625" style="102" customWidth="1"/>
    <col min="52" max="52" width="9.5703125" style="102" customWidth="1"/>
    <col min="53" max="16384" width="9.140625" style="102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300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308</v>
      </c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3"/>
      <c r="AQ4" s="103"/>
      <c r="AR4" s="103"/>
      <c r="AS4" s="103"/>
      <c r="AT4" s="1"/>
      <c r="AU4" s="1"/>
      <c r="AV4" s="1"/>
      <c r="AW4" s="1"/>
      <c r="AX4" s="1"/>
      <c r="AY4" s="1"/>
      <c r="AZ4" s="1"/>
    </row>
    <row r="5" spans="1:52" s="107" customFormat="1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05" t="s">
        <v>311</v>
      </c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104"/>
      <c r="AN6" s="104"/>
      <c r="AO6" s="104"/>
      <c r="AP6" s="103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3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05" t="s">
        <v>316</v>
      </c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50"/>
      <c r="AB10" s="105"/>
      <c r="AC10" s="105" t="s">
        <v>322</v>
      </c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325</v>
      </c>
      <c r="G12" s="784"/>
      <c r="H12" s="784"/>
      <c r="I12" s="1"/>
      <c r="J12" s="105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18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40.5" customHeight="1" x14ac:dyDescent="0.25">
      <c r="A13" s="328"/>
      <c r="B13" s="328"/>
      <c r="C13" s="328"/>
      <c r="D13" s="328"/>
      <c r="E13" s="328"/>
      <c r="F13" s="328"/>
      <c r="G13" s="328"/>
      <c r="H13" s="328"/>
      <c r="I13" s="1"/>
      <c r="J13" s="549" t="s">
        <v>342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411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s="107" customFormat="1" ht="15.7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106"/>
    </row>
    <row r="16" spans="1:52" ht="15" customHeight="1" thickBot="1" x14ac:dyDescent="0.3">
      <c r="A16" s="411" t="s">
        <v>871</v>
      </c>
      <c r="B16" s="328"/>
      <c r="C16" s="328"/>
      <c r="D16" s="328"/>
      <c r="E16" s="328"/>
      <c r="F16" s="328"/>
      <c r="G16" s="328"/>
      <c r="H16" s="244">
        <v>0.06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110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110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43"/>
      <c r="AR18" s="743"/>
      <c r="AS18" s="743"/>
      <c r="AT18" s="743"/>
      <c r="AU18" s="743"/>
      <c r="AV18" s="743"/>
      <c r="AW18" s="743"/>
      <c r="AX18" s="743"/>
      <c r="AY18" s="743"/>
      <c r="AZ18" s="1"/>
    </row>
    <row r="19" spans="1:52" ht="15" customHeight="1" x14ac:dyDescent="0.25">
      <c r="A19" s="1" t="s">
        <v>782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ROUND(B76*Содержание!$H$8*(1+$H$14)*(1-$H$15)*(1-$H$16),0)</f>
        <v>90616</v>
      </c>
      <c r="C21" s="402">
        <f>ROUND(C76*Содержание!$H$8*(1+$H$14)*(1-$H$15)*(1-$H$16),0)</f>
        <v>96858</v>
      </c>
      <c r="D21" s="402">
        <f>ROUND(D76*Содержание!$H$8*(1+$H$14)*(1-$H$15)*(1-$H$16),0)</f>
        <v>99339</v>
      </c>
      <c r="E21" s="402">
        <f>ROUND(E76*Содержание!$H$8*(1+$H$14)*(1-$H$15)*(1-$H$16),0)</f>
        <v>101370</v>
      </c>
      <c r="F21" s="402">
        <f>ROUND(F76*Содержание!$H$8*(1+$H$14)*(1-$H$15)*(1-$H$16),0)</f>
        <v>106859</v>
      </c>
      <c r="G21" s="402">
        <f>ROUND(G76*Содержание!$H$8*(1+$H$14)*(1-$H$15)*(1-$H$16),0)</f>
        <v>112499</v>
      </c>
      <c r="H21" s="402">
        <f>ROUND(H76*Содержание!$H$8*(1+$H$14)*(1-$H$15)*(1-$H$16),0)</f>
        <v>114906</v>
      </c>
      <c r="I21" s="402">
        <f>ROUND(I76*Содержание!$H$8*(1+$H$14)*(1-$H$15)*(1-$H$16),0)</f>
        <v>117086</v>
      </c>
      <c r="J21" s="402">
        <f>ROUND(J76*Содержание!$H$8*(1+$H$14)*(1-$H$15)*(1-$H$16),0)</f>
        <v>127013</v>
      </c>
      <c r="K21" s="402">
        <f>ROUND(K76*Содержание!$H$8*(1+$H$14)*(1-$H$15)*(1-$H$16),0)</f>
        <v>129194</v>
      </c>
      <c r="L21" s="402">
        <f>ROUND(L76*Содержание!$H$8*(1+$H$14)*(1-$H$15)*(1-$H$16),0)</f>
        <v>131826</v>
      </c>
      <c r="M21" s="402">
        <f>ROUND(M76*Содержание!$H$8*(1+$H$14)*(1-$H$15)*(1-$H$16),0)</f>
        <v>133781</v>
      </c>
      <c r="N21" s="402">
        <f>ROUND(N76*Содержание!$H$8*(1+$H$14)*(1-$H$15)*(1-$H$16),0)</f>
        <v>140022</v>
      </c>
      <c r="O21" s="402">
        <f>ROUND(O76*Содержание!$H$8*(1+$H$14)*(1-$H$15)*(1-$H$16),0)</f>
        <v>145662</v>
      </c>
      <c r="P21" s="402">
        <f>ROUND(P76*Содержание!$H$8*(1+$H$14)*(1-$H$15)*(1-$H$16),0)</f>
        <v>148445</v>
      </c>
      <c r="Q21" s="402">
        <f>ROUND(Q76*Содержание!$H$8*(1+$H$14)*(1-$H$15)*(1-$H$16),0)</f>
        <v>151002</v>
      </c>
      <c r="R21" s="402">
        <f>ROUND(R76*Содержание!$H$8*(1+$H$14)*(1-$H$15)*(1-$H$16),0)</f>
        <v>159274</v>
      </c>
      <c r="S21" s="402">
        <f>ROUND(S76*Содержание!$H$8*(1+$H$14)*(1-$H$15)*(1-$H$16),0)</f>
        <v>162056</v>
      </c>
      <c r="T21" s="402">
        <f>ROUND(T76*Содержание!$H$8*(1+$H$14)*(1-$H$15)*(1-$H$16),0)</f>
        <v>164538</v>
      </c>
      <c r="U21" s="402">
        <f>ROUND(U76*Содержание!$H$8*(1+$H$14)*(1-$H$15)*(1-$H$16),0)</f>
        <v>166944</v>
      </c>
      <c r="V21" s="402">
        <f>ROUND(V76*Содержание!$H$8*(1+$H$14)*(1-$H$15)*(1-$H$16),0)</f>
        <v>174840</v>
      </c>
      <c r="W21" s="402">
        <f>ROUND(W76*Содержание!$H$8*(1+$H$14)*(1-$H$15)*(1-$H$16),0)</f>
        <v>182285</v>
      </c>
      <c r="X21" s="402">
        <f>ROUND(X76*Содержание!$H$8*(1+$H$14)*(1-$H$15)*(1-$H$16),0)</f>
        <v>184541</v>
      </c>
      <c r="Y21" s="402">
        <f>ROUND(Y76*Содержание!$H$8*(1+$H$14)*(1-$H$15)*(1-$H$16),0)</f>
        <v>187098</v>
      </c>
      <c r="Z21" s="402">
        <f>ROUND(Z76*Содержание!$H$8*(1+$H$14)*(1-$H$15)*(1-$H$16),0)</f>
        <v>189880</v>
      </c>
      <c r="AA21" s="402">
        <f>ROUND(AA76*Содержание!$H$8*(1+$H$14)*(1-$H$15)*(1-$H$16),0)</f>
        <v>196498</v>
      </c>
      <c r="AB21" s="402">
        <f>ROUND(AB76*Содержание!$H$8*(1+$H$14)*(1-$H$15)*(1-$H$16),0)</f>
        <v>199882</v>
      </c>
      <c r="AC21" s="402">
        <f>ROUND(AC76*Содержание!$H$8*(1+$H$14)*(1-$H$15)*(1-$H$16),0)</f>
        <v>202965</v>
      </c>
      <c r="AD21" s="402">
        <f>ROUND(AD76*Содержание!$H$8*(1+$H$14)*(1-$H$15)*(1-$H$16),0)</f>
        <v>206048</v>
      </c>
      <c r="AE21" s="402">
        <f>ROUND(AE76*Содержание!$H$8*(1+$H$14)*(1-$H$15)*(1-$H$16),0)</f>
        <v>209056</v>
      </c>
      <c r="AF21" s="402">
        <f>ROUND(AF76*Содержание!$H$8*(1+$H$14)*(1-$H$15)*(1-$H$16),0)</f>
        <v>215298</v>
      </c>
      <c r="AG21" s="402">
        <f>ROUND(AG76*Содержание!$H$8*(1+$H$14)*(1-$H$15)*(1-$H$16),0)</f>
        <v>218832</v>
      </c>
      <c r="AH21" s="402">
        <f>ROUND(AH76*Содержание!$H$8*(1+$H$14)*(1-$H$15)*(1-$H$16),0)</f>
        <v>225976</v>
      </c>
      <c r="AI21" s="402">
        <f>ROUND(AI76*Содержание!$H$8*(1+$H$14)*(1-$H$15)*(1-$H$16),0)</f>
        <v>232669</v>
      </c>
      <c r="AJ21" s="402">
        <f>ROUND(AJ76*Содержание!$H$8*(1+$H$14)*(1-$H$15)*(1-$H$16),0)</f>
        <v>236203</v>
      </c>
      <c r="AK21" s="402">
        <f>ROUND(AK76*Содержание!$H$8*(1+$H$14)*(1-$H$15)*(1-$H$16),0)</f>
        <v>239362</v>
      </c>
      <c r="AL21" s="402">
        <f>ROUND(AL76*Содержание!$H$8*(1+$H$14)*(1-$H$15)*(1-$H$16),0)</f>
        <v>242445</v>
      </c>
      <c r="AM21" s="402">
        <f>ROUND(AM76*Содержание!$H$8*(1+$H$14)*(1-$H$15)*(1-$H$16),0)</f>
        <v>249514</v>
      </c>
      <c r="AN21" s="402">
        <f>ROUND(AN76*Содержание!$H$8*(1+$H$14)*(1-$H$15)*(1-$H$16),0)</f>
        <v>252822</v>
      </c>
      <c r="AO21" s="402">
        <f>ROUND(AO76*Содержание!$H$8*(1+$H$14)*(1-$H$15)*(1-$H$16),0)</f>
        <v>255981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ROUND(B77*Содержание!$H$8*(1+$H$14)*(1-$H$15)*(1-$H$16),0)</f>
        <v>93549</v>
      </c>
      <c r="C22" s="402">
        <f>ROUND(C77*Содержание!$H$8*(1+$H$14)*(1-$H$15)*(1-$H$16),0)</f>
        <v>99339</v>
      </c>
      <c r="D22" s="402">
        <f>ROUND(D77*Содержание!$H$8*(1+$H$14)*(1-$H$15)*(1-$H$16),0)</f>
        <v>101370</v>
      </c>
      <c r="E22" s="402">
        <f>ROUND(E77*Содержание!$H$8*(1+$H$14)*(1-$H$15)*(1-$H$16),0)</f>
        <v>103626</v>
      </c>
      <c r="F22" s="402">
        <f>ROUND(F77*Содержание!$H$8*(1+$H$14)*(1-$H$15)*(1-$H$16),0)</f>
        <v>109115</v>
      </c>
      <c r="G22" s="402">
        <f>ROUND(G77*Содержание!$H$8*(1+$H$14)*(1-$H$15)*(1-$H$16),0)</f>
        <v>114830</v>
      </c>
      <c r="H22" s="402">
        <f>ROUND(H77*Содержание!$H$8*(1+$H$14)*(1-$H$15)*(1-$H$16),0)</f>
        <v>117312</v>
      </c>
      <c r="I22" s="402">
        <f>ROUND(I77*Содержание!$H$8*(1+$H$14)*(1-$H$15)*(1-$H$16),0)</f>
        <v>119568</v>
      </c>
      <c r="J22" s="402">
        <f>ROUND(J77*Содержание!$H$8*(1+$H$14)*(1-$H$15)*(1-$H$16),0)</f>
        <v>129570</v>
      </c>
      <c r="K22" s="402">
        <f>ROUND(K77*Содержание!$H$8*(1+$H$14)*(1-$H$15)*(1-$H$16),0)</f>
        <v>132126</v>
      </c>
      <c r="L22" s="402">
        <f>ROUND(L77*Содержание!$H$8*(1+$H$14)*(1-$H$15)*(1-$H$16),0)</f>
        <v>134683</v>
      </c>
      <c r="M22" s="402">
        <f>ROUND(M77*Содержание!$H$8*(1+$H$14)*(1-$H$15)*(1-$H$16),0)</f>
        <v>137240</v>
      </c>
      <c r="N22" s="402">
        <f>ROUND(N77*Содержание!$H$8*(1+$H$14)*(1-$H$15)*(1-$H$16),0)</f>
        <v>142805</v>
      </c>
      <c r="O22" s="402">
        <f>ROUND(O77*Содержание!$H$8*(1+$H$14)*(1-$H$15)*(1-$H$16),0)</f>
        <v>148445</v>
      </c>
      <c r="P22" s="402">
        <f>ROUND(P77*Содержание!$H$8*(1+$H$14)*(1-$H$15)*(1-$H$16),0)</f>
        <v>151002</v>
      </c>
      <c r="Q22" s="402">
        <f>ROUND(Q77*Содержание!$H$8*(1+$H$14)*(1-$H$15)*(1-$H$16),0)</f>
        <v>153709</v>
      </c>
      <c r="R22" s="402">
        <f>ROUND(R77*Содержание!$H$8*(1+$H$14)*(1-$H$15)*(1-$H$16),0)</f>
        <v>162357</v>
      </c>
      <c r="S22" s="402">
        <f>ROUND(S77*Содержание!$H$8*(1+$H$14)*(1-$H$15)*(1-$H$16),0)</f>
        <v>165891</v>
      </c>
      <c r="T22" s="402">
        <f>ROUND(T77*Содержание!$H$8*(1+$H$14)*(1-$H$15)*(1-$H$16),0)</f>
        <v>167846</v>
      </c>
      <c r="U22" s="402">
        <f>ROUND(U77*Содержание!$H$8*(1+$H$14)*(1-$H$15)*(1-$H$16),0)</f>
        <v>170027</v>
      </c>
      <c r="V22" s="402">
        <f>ROUND(V77*Содержание!$H$8*(1+$H$14)*(1-$H$15)*(1-$H$16),0)</f>
        <v>178224</v>
      </c>
      <c r="W22" s="402">
        <f>ROUND(W77*Содержание!$H$8*(1+$H$14)*(1-$H$15)*(1-$H$16),0)</f>
        <v>186346</v>
      </c>
      <c r="X22" s="402">
        <f>ROUND(X77*Содержание!$H$8*(1+$H$14)*(1-$H$15)*(1-$H$16),0)</f>
        <v>188827</v>
      </c>
      <c r="Y22" s="402">
        <f>ROUND(Y77*Содержание!$H$8*(1+$H$14)*(1-$H$15)*(1-$H$16),0)</f>
        <v>191685</v>
      </c>
      <c r="Z22" s="402">
        <f>ROUND(Z77*Содержание!$H$8*(1+$H$14)*(1-$H$15)*(1-$H$16),0)</f>
        <v>197024</v>
      </c>
      <c r="AA22" s="402">
        <f>ROUND(AA77*Содержание!$H$8*(1+$H$14)*(1-$H$15)*(1-$H$16),0)</f>
        <v>204093</v>
      </c>
      <c r="AB22" s="402">
        <f>ROUND(AB77*Содержание!$H$8*(1+$H$14)*(1-$H$15)*(1-$H$16),0)</f>
        <v>207251</v>
      </c>
      <c r="AC22" s="402">
        <f>ROUND(AC77*Содержание!$H$8*(1+$H$14)*(1-$H$15)*(1-$H$16),0)</f>
        <v>210334</v>
      </c>
      <c r="AD22" s="402">
        <f>ROUND(AD77*Содержание!$H$8*(1+$H$14)*(1-$H$15)*(1-$H$16),0)</f>
        <v>213342</v>
      </c>
      <c r="AE22" s="402">
        <f>ROUND(AE77*Содержание!$H$8*(1+$H$14)*(1-$H$15)*(1-$H$16),0)</f>
        <v>216576</v>
      </c>
      <c r="AF22" s="402">
        <f>ROUND(AF77*Содержание!$H$8*(1+$H$14)*(1-$H$15)*(1-$H$16),0)</f>
        <v>223194</v>
      </c>
      <c r="AG22" s="402">
        <f>ROUND(AG77*Содержание!$H$8*(1+$H$14)*(1-$H$15)*(1-$H$16),0)</f>
        <v>226277</v>
      </c>
      <c r="AH22" s="402">
        <f>ROUND(AH77*Содержание!$H$8*(1+$H$14)*(1-$H$15)*(1-$H$16),0)</f>
        <v>234098</v>
      </c>
      <c r="AI22" s="402">
        <f>ROUND(AI77*Содержание!$H$8*(1+$H$14)*(1-$H$15)*(1-$H$16),0)</f>
        <v>240414</v>
      </c>
      <c r="AJ22" s="402">
        <f>ROUND(AJ77*Содержание!$H$8*(1+$H$14)*(1-$H$15)*(1-$H$16),0)</f>
        <v>243723</v>
      </c>
      <c r="AK22" s="402">
        <f>ROUND(AK77*Содержание!$H$8*(1+$H$14)*(1-$H$15)*(1-$H$16),0)</f>
        <v>247032</v>
      </c>
      <c r="AL22" s="402">
        <f>ROUND(AL77*Содержание!$H$8*(1+$H$14)*(1-$H$15)*(1-$H$16),0)</f>
        <v>250491</v>
      </c>
      <c r="AM22" s="402">
        <f>ROUND(AM77*Содержание!$H$8*(1+$H$14)*(1-$H$15)*(1-$H$16),0)</f>
        <v>257109</v>
      </c>
      <c r="AN22" s="402">
        <f>ROUND(AN77*Содержание!$H$8*(1+$H$14)*(1-$H$15)*(1-$H$16),0)</f>
        <v>260418</v>
      </c>
      <c r="AO22" s="402">
        <f>ROUND(AO77*Содержание!$H$8*(1+$H$14)*(1-$H$15)*(1-$H$16),0)</f>
        <v>263275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ROUND(B78*Содержание!$H$8*(1+$H$14)*(1-$H$15)*(1-$H$16),0)</f>
        <v>97008</v>
      </c>
      <c r="C23" s="402">
        <f>ROUND(C78*Содержание!$H$8*(1+$H$14)*(1-$H$15)*(1-$H$16),0)</f>
        <v>103776</v>
      </c>
      <c r="D23" s="402">
        <f>ROUND(D78*Содержание!$H$8*(1+$H$14)*(1-$H$15)*(1-$H$16),0)</f>
        <v>106258</v>
      </c>
      <c r="E23" s="402">
        <f>ROUND(E78*Содержание!$H$8*(1+$H$14)*(1-$H$15)*(1-$H$16),0)</f>
        <v>108814</v>
      </c>
      <c r="F23" s="402">
        <f>ROUND(F78*Содержание!$H$8*(1+$H$14)*(1-$H$15)*(1-$H$16),0)</f>
        <v>115357</v>
      </c>
      <c r="G23" s="402">
        <f>ROUND(G78*Содержание!$H$8*(1+$H$14)*(1-$H$15)*(1-$H$16),0)</f>
        <v>122426</v>
      </c>
      <c r="H23" s="402">
        <f>ROUND(H78*Содержание!$H$8*(1+$H$14)*(1-$H$15)*(1-$H$16),0)</f>
        <v>124982</v>
      </c>
      <c r="I23" s="402">
        <f>ROUND(I78*Содержание!$H$8*(1+$H$14)*(1-$H$15)*(1-$H$16),0)</f>
        <v>127539</v>
      </c>
      <c r="J23" s="402">
        <f>ROUND(J78*Содержание!$H$8*(1+$H$14)*(1-$H$15)*(1-$H$16),0)</f>
        <v>140173</v>
      </c>
      <c r="K23" s="402">
        <f>ROUND(K78*Содержание!$H$8*(1+$H$14)*(1-$H$15)*(1-$H$16),0)</f>
        <v>142730</v>
      </c>
      <c r="L23" s="402">
        <f>ROUND(L78*Содержание!$H$8*(1+$H$14)*(1-$H$15)*(1-$H$16),0)</f>
        <v>145362</v>
      </c>
      <c r="M23" s="402">
        <f>ROUND(M78*Содержание!$H$8*(1+$H$14)*(1-$H$15)*(1-$H$16),0)</f>
        <v>147918</v>
      </c>
      <c r="N23" s="402">
        <f>ROUND(N78*Содержание!$H$8*(1+$H$14)*(1-$H$15)*(1-$H$16),0)</f>
        <v>155664</v>
      </c>
      <c r="O23" s="402">
        <f>ROUND(O78*Содержание!$H$8*(1+$H$14)*(1-$H$15)*(1-$H$16),0)</f>
        <v>162582</v>
      </c>
      <c r="P23" s="402">
        <f>ROUND(P78*Содержание!$H$8*(1+$H$14)*(1-$H$15)*(1-$H$16),0)</f>
        <v>165214</v>
      </c>
      <c r="Q23" s="402">
        <f>ROUND(Q78*Содержание!$H$8*(1+$H$14)*(1-$H$15)*(1-$H$16),0)</f>
        <v>167846</v>
      </c>
      <c r="R23" s="402">
        <f>ROUND(R78*Содержание!$H$8*(1+$H$14)*(1-$H$15)*(1-$H$16),0)</f>
        <v>175893</v>
      </c>
      <c r="S23" s="402">
        <f>ROUND(S78*Содержание!$H$8*(1+$H$14)*(1-$H$15)*(1-$H$16),0)</f>
        <v>179352</v>
      </c>
      <c r="T23" s="402">
        <f>ROUND(T78*Содержание!$H$8*(1+$H$14)*(1-$H$15)*(1-$H$16),0)</f>
        <v>182210</v>
      </c>
      <c r="U23" s="402">
        <f>ROUND(U78*Содержание!$H$8*(1+$H$14)*(1-$H$15)*(1-$H$16),0)</f>
        <v>185368</v>
      </c>
      <c r="V23" s="402">
        <f>ROUND(V78*Содержание!$H$8*(1+$H$14)*(1-$H$15)*(1-$H$16),0)</f>
        <v>194242</v>
      </c>
      <c r="W23" s="402">
        <f>ROUND(W78*Содержание!$H$8*(1+$H$14)*(1-$H$15)*(1-$H$16),0)</f>
        <v>203190</v>
      </c>
      <c r="X23" s="402">
        <f>ROUND(X78*Содержание!$H$8*(1+$H$14)*(1-$H$15)*(1-$H$16),0)</f>
        <v>206048</v>
      </c>
      <c r="Y23" s="402">
        <f>ROUND(Y78*Содержание!$H$8*(1+$H$14)*(1-$H$15)*(1-$H$16),0)</f>
        <v>208454</v>
      </c>
      <c r="Z23" s="402">
        <f>ROUND(Z78*Содержание!$H$8*(1+$H$14)*(1-$H$15)*(1-$H$16),0)</f>
        <v>209582</v>
      </c>
      <c r="AA23" s="402">
        <f>ROUND(AA78*Содержание!$H$8*(1+$H$14)*(1-$H$15)*(1-$H$16),0)</f>
        <v>211838</v>
      </c>
      <c r="AB23" s="402">
        <f>ROUND(AB78*Содержание!$H$8*(1+$H$14)*(1-$H$15)*(1-$H$16),0)</f>
        <v>214997</v>
      </c>
      <c r="AC23" s="402">
        <f>ROUND(AC78*Содержание!$H$8*(1+$H$14)*(1-$H$15)*(1-$H$16),0)</f>
        <v>218531</v>
      </c>
      <c r="AD23" s="402">
        <f>ROUND(AD78*Содержание!$H$8*(1+$H$14)*(1-$H$15)*(1-$H$16),0)</f>
        <v>221690</v>
      </c>
      <c r="AE23" s="402">
        <f>ROUND(AE78*Содержание!$H$8*(1+$H$14)*(1-$H$15)*(1-$H$16),0)</f>
        <v>225525</v>
      </c>
      <c r="AF23" s="402">
        <f>ROUND(AF78*Содержание!$H$8*(1+$H$14)*(1-$H$15)*(1-$H$16),0)</f>
        <v>231766</v>
      </c>
      <c r="AG23" s="402">
        <f>ROUND(AG78*Содержание!$H$8*(1+$H$14)*(1-$H$15)*(1-$H$16),0)</f>
        <v>235602</v>
      </c>
      <c r="AH23" s="402">
        <f>ROUND(AH78*Содержание!$H$8*(1+$H$14)*(1-$H$15)*(1-$H$16),0)</f>
        <v>243723</v>
      </c>
      <c r="AI23" s="402">
        <f>ROUND(AI78*Содержание!$H$8*(1+$H$14)*(1-$H$15)*(1-$H$16),0)</f>
        <v>250491</v>
      </c>
      <c r="AJ23" s="402">
        <f>ROUND(AJ78*Содержание!$H$8*(1+$H$14)*(1-$H$15)*(1-$H$16),0)</f>
        <v>253875</v>
      </c>
      <c r="AK23" s="402">
        <f>ROUND(AK78*Содержание!$H$8*(1+$H$14)*(1-$H$15)*(1-$H$16),0)</f>
        <v>257485</v>
      </c>
      <c r="AL23" s="402">
        <f>ROUND(AL78*Содержание!$H$8*(1+$H$14)*(1-$H$15)*(1-$H$16),0)</f>
        <v>261094</v>
      </c>
      <c r="AM23" s="402">
        <f>ROUND(AM78*Содержание!$H$8*(1+$H$14)*(1-$H$15)*(1-$H$16),0)</f>
        <v>268013</v>
      </c>
      <c r="AN23" s="402">
        <f>ROUND(AN78*Содержание!$H$8*(1+$H$14)*(1-$H$15)*(1-$H$16),0)</f>
        <v>271848</v>
      </c>
      <c r="AO23" s="402">
        <f>ROUND(AO78*Содержание!$H$8*(1+$H$14)*(1-$H$15)*(1-$H$16),0)</f>
        <v>275157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ROUND(B79*Содержание!$H$8*(1+$H$14)*(1-$H$15)*(1-$H$16),0)</f>
        <v>100843</v>
      </c>
      <c r="C24" s="402">
        <f>ROUND(C79*Содержание!$H$8*(1+$H$14)*(1-$H$15)*(1-$H$16),0)</f>
        <v>105957</v>
      </c>
      <c r="D24" s="402">
        <f>ROUND(D79*Содержание!$H$8*(1+$H$14)*(1-$H$15)*(1-$H$16),0)</f>
        <v>107987</v>
      </c>
      <c r="E24" s="402">
        <f>ROUND(E79*Содержание!$H$8*(1+$H$14)*(1-$H$15)*(1-$H$16),0)</f>
        <v>110394</v>
      </c>
      <c r="F24" s="402">
        <f>ROUND(F79*Содержание!$H$8*(1+$H$14)*(1-$H$15)*(1-$H$16),0)</f>
        <v>117538</v>
      </c>
      <c r="G24" s="402">
        <f>ROUND(G79*Содержание!$H$8*(1+$H$14)*(1-$H$15)*(1-$H$16),0)</f>
        <v>124832</v>
      </c>
      <c r="H24" s="402">
        <f>ROUND(H79*Содержание!$H$8*(1+$H$14)*(1-$H$15)*(1-$H$16),0)</f>
        <v>127013</v>
      </c>
      <c r="I24" s="402">
        <f>ROUND(I79*Содержание!$H$8*(1+$H$14)*(1-$H$15)*(1-$H$16),0)</f>
        <v>129344</v>
      </c>
      <c r="J24" s="402">
        <f>ROUND(J79*Содержание!$H$8*(1+$H$14)*(1-$H$15)*(1-$H$16),0)</f>
        <v>142730</v>
      </c>
      <c r="K24" s="402">
        <f>ROUND(K79*Содержание!$H$8*(1+$H$14)*(1-$H$15)*(1-$H$16),0)</f>
        <v>145362</v>
      </c>
      <c r="L24" s="402">
        <f>ROUND(L79*Содержание!$H$8*(1+$H$14)*(1-$H$15)*(1-$H$16),0)</f>
        <v>147918</v>
      </c>
      <c r="M24" s="402">
        <f>ROUND(M79*Содержание!$H$8*(1+$H$14)*(1-$H$15)*(1-$H$16),0)</f>
        <v>151152</v>
      </c>
      <c r="N24" s="402">
        <f>ROUND(N79*Содержание!$H$8*(1+$H$14)*(1-$H$15)*(1-$H$16),0)</f>
        <v>158522</v>
      </c>
      <c r="O24" s="402">
        <f>ROUND(O79*Содержание!$H$8*(1+$H$14)*(1-$H$15)*(1-$H$16),0)</f>
        <v>165966</v>
      </c>
      <c r="P24" s="402">
        <f>ROUND(P79*Содержание!$H$8*(1+$H$14)*(1-$H$15)*(1-$H$16),0)</f>
        <v>168373</v>
      </c>
      <c r="Q24" s="402">
        <f>ROUND(Q79*Содержание!$H$8*(1+$H$14)*(1-$H$15)*(1-$H$16),0)</f>
        <v>170854</v>
      </c>
      <c r="R24" s="402">
        <f>ROUND(R79*Содержание!$H$8*(1+$H$14)*(1-$H$15)*(1-$H$16),0)</f>
        <v>179202</v>
      </c>
      <c r="S24" s="402">
        <f>ROUND(S79*Содержание!$H$8*(1+$H$14)*(1-$H$15)*(1-$H$16),0)</f>
        <v>182661</v>
      </c>
      <c r="T24" s="402">
        <f>ROUND(T79*Содержание!$H$8*(1+$H$14)*(1-$H$15)*(1-$H$16),0)</f>
        <v>185894</v>
      </c>
      <c r="U24" s="402">
        <f>ROUND(U79*Содержание!$H$8*(1+$H$14)*(1-$H$15)*(1-$H$16),0)</f>
        <v>188827</v>
      </c>
      <c r="V24" s="402">
        <f>ROUND(V79*Содержание!$H$8*(1+$H$14)*(1-$H$15)*(1-$H$16),0)</f>
        <v>197701</v>
      </c>
      <c r="W24" s="402">
        <f>ROUND(W79*Содержание!$H$8*(1+$H$14)*(1-$H$15)*(1-$H$16),0)</f>
        <v>206424</v>
      </c>
      <c r="X24" s="402">
        <f>ROUND(X79*Содержание!$H$8*(1+$H$14)*(1-$H$15)*(1-$H$16),0)</f>
        <v>209357</v>
      </c>
      <c r="Y24" s="402">
        <f>ROUND(Y79*Содержание!$H$8*(1+$H$14)*(1-$H$15)*(1-$H$16),0)</f>
        <v>212064</v>
      </c>
      <c r="Z24" s="402">
        <f>ROUND(Z79*Содержание!$H$8*(1+$H$14)*(1-$H$15)*(1-$H$16),0)</f>
        <v>220787</v>
      </c>
      <c r="AA24" s="402">
        <f>ROUND(AA79*Содержание!$H$8*(1+$H$14)*(1-$H$15)*(1-$H$16),0)</f>
        <v>228006</v>
      </c>
      <c r="AB24" s="402">
        <f>ROUND(AB79*Содержание!$H$8*(1+$H$14)*(1-$H$15)*(1-$H$16),0)</f>
        <v>231616</v>
      </c>
      <c r="AC24" s="402">
        <f>ROUND(AC79*Содержание!$H$8*(1+$H$14)*(1-$H$15)*(1-$H$16),0)</f>
        <v>235602</v>
      </c>
      <c r="AD24" s="402">
        <f>ROUND(AD79*Содержание!$H$8*(1+$H$14)*(1-$H$15)*(1-$H$16),0)</f>
        <v>239512</v>
      </c>
      <c r="AE24" s="402">
        <f>ROUND(AE79*Содержание!$H$8*(1+$H$14)*(1-$H$15)*(1-$H$16),0)</f>
        <v>242896</v>
      </c>
      <c r="AF24" s="402">
        <f>ROUND(AF79*Содержание!$H$8*(1+$H$14)*(1-$H$15)*(1-$H$16),0)</f>
        <v>251018</v>
      </c>
      <c r="AG24" s="402">
        <f>ROUND(AG79*Содержание!$H$8*(1+$H$14)*(1-$H$15)*(1-$H$16),0)</f>
        <v>254778</v>
      </c>
      <c r="AH24" s="402">
        <f>ROUND(AH79*Содержание!$H$8*(1+$H$14)*(1-$H$15)*(1-$H$16),0)</f>
        <v>263877</v>
      </c>
      <c r="AI24" s="402">
        <f>ROUND(AI79*Содержание!$H$8*(1+$H$14)*(1-$H$15)*(1-$H$16),0)</f>
        <v>271246</v>
      </c>
      <c r="AJ24" s="402">
        <f>ROUND(AJ79*Содержание!$H$8*(1+$H$14)*(1-$H$15)*(1-$H$16),0)</f>
        <v>275157</v>
      </c>
      <c r="AK24" s="402">
        <f>ROUND(AK79*Содержание!$H$8*(1+$H$14)*(1-$H$15)*(1-$H$16),0)</f>
        <v>278992</v>
      </c>
      <c r="AL24" s="402">
        <f>ROUND(AL79*Содержание!$H$8*(1+$H$14)*(1-$H$15)*(1-$H$16),0)</f>
        <v>282827</v>
      </c>
      <c r="AM24" s="402">
        <f>ROUND(AM79*Содержание!$H$8*(1+$H$14)*(1-$H$15)*(1-$H$16),0)</f>
        <v>290272</v>
      </c>
      <c r="AN24" s="402">
        <f>ROUND(AN79*Содержание!$H$8*(1+$H$14)*(1-$H$15)*(1-$H$16),0)</f>
        <v>294558</v>
      </c>
      <c r="AO24" s="402">
        <f>ROUND(AO79*Содержание!$H$8*(1+$H$14)*(1-$H$15)*(1-$H$16),0)</f>
        <v>298544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ROUND(B80*Содержание!$H$8*(1+$H$14)*(1-$H$15)*(1-$H$16),0)</f>
        <v>104152</v>
      </c>
      <c r="C25" s="402">
        <f>ROUND(C80*Содержание!$H$8*(1+$H$14)*(1-$H$15)*(1-$H$16),0)</f>
        <v>107912</v>
      </c>
      <c r="D25" s="402">
        <f>ROUND(D80*Содержание!$H$8*(1+$H$14)*(1-$H$15)*(1-$H$16),0)</f>
        <v>109942</v>
      </c>
      <c r="E25" s="402">
        <f>ROUND(E80*Содержание!$H$8*(1+$H$14)*(1-$H$15)*(1-$H$16),0)</f>
        <v>112274</v>
      </c>
      <c r="F25" s="402">
        <f>ROUND(F80*Содержание!$H$8*(1+$H$14)*(1-$H$15)*(1-$H$16),0)</f>
        <v>119869</v>
      </c>
      <c r="G25" s="402">
        <f>ROUND(G80*Содержание!$H$8*(1+$H$14)*(1-$H$15)*(1-$H$16),0)</f>
        <v>127013</v>
      </c>
      <c r="H25" s="402">
        <f>ROUND(H80*Содержание!$H$8*(1+$H$14)*(1-$H$15)*(1-$H$16),0)</f>
        <v>129344</v>
      </c>
      <c r="I25" s="402">
        <f>ROUND(I80*Содержание!$H$8*(1+$H$14)*(1-$H$15)*(1-$H$16),0)</f>
        <v>131826</v>
      </c>
      <c r="J25" s="402">
        <f>ROUND(J80*Содержание!$H$8*(1+$H$14)*(1-$H$15)*(1-$H$16),0)</f>
        <v>145061</v>
      </c>
      <c r="K25" s="402">
        <f>ROUND(K80*Содержание!$H$8*(1+$H$14)*(1-$H$15)*(1-$H$16),0)</f>
        <v>147918</v>
      </c>
      <c r="L25" s="402">
        <f>ROUND(L80*Содержание!$H$8*(1+$H$14)*(1-$H$15)*(1-$H$16),0)</f>
        <v>150776</v>
      </c>
      <c r="M25" s="402">
        <f>ROUND(M80*Содержание!$H$8*(1+$H$14)*(1-$H$15)*(1-$H$16),0)</f>
        <v>153483</v>
      </c>
      <c r="N25" s="402">
        <f>ROUND(N80*Содержание!$H$8*(1+$H$14)*(1-$H$15)*(1-$H$16),0)</f>
        <v>161605</v>
      </c>
      <c r="O25" s="402">
        <f>ROUND(O80*Содержание!$H$8*(1+$H$14)*(1-$H$15)*(1-$H$16),0)</f>
        <v>168899</v>
      </c>
      <c r="P25" s="402">
        <f>ROUND(P80*Содержание!$H$8*(1+$H$14)*(1-$H$15)*(1-$H$16),0)</f>
        <v>171381</v>
      </c>
      <c r="Q25" s="402">
        <f>ROUND(Q80*Содержание!$H$8*(1+$H$14)*(1-$H$15)*(1-$H$16),0)</f>
        <v>174163</v>
      </c>
      <c r="R25" s="402">
        <f>ROUND(R80*Содержание!$H$8*(1+$H$14)*(1-$H$15)*(1-$H$16),0)</f>
        <v>182210</v>
      </c>
      <c r="S25" s="402">
        <f>ROUND(S80*Содержание!$H$8*(1+$H$14)*(1-$H$15)*(1-$H$16),0)</f>
        <v>185594</v>
      </c>
      <c r="T25" s="402">
        <f>ROUND(T80*Содержание!$H$8*(1+$H$14)*(1-$H$15)*(1-$H$16),0)</f>
        <v>188677</v>
      </c>
      <c r="U25" s="402">
        <f>ROUND(U80*Содержание!$H$8*(1+$H$14)*(1-$H$15)*(1-$H$16),0)</f>
        <v>191760</v>
      </c>
      <c r="V25" s="402">
        <f>ROUND(V80*Содержание!$H$8*(1+$H$14)*(1-$H$15)*(1-$H$16),0)</f>
        <v>200859</v>
      </c>
      <c r="W25" s="402">
        <f>ROUND(W80*Содержание!$H$8*(1+$H$14)*(1-$H$15)*(1-$H$16),0)</f>
        <v>210410</v>
      </c>
      <c r="X25" s="402">
        <f>ROUND(X80*Содержание!$H$8*(1+$H$14)*(1-$H$15)*(1-$H$16),0)</f>
        <v>213042</v>
      </c>
      <c r="Y25" s="402">
        <f>ROUND(Y80*Содержание!$H$8*(1+$H$14)*(1-$H$15)*(1-$H$16),0)</f>
        <v>216125</v>
      </c>
      <c r="Z25" s="402">
        <f>ROUND(Z80*Содержание!$H$8*(1+$H$14)*(1-$H$15)*(1-$H$16),0)</f>
        <v>228006</v>
      </c>
      <c r="AA25" s="402">
        <f>ROUND(AA80*Содержание!$H$8*(1+$H$14)*(1-$H$15)*(1-$H$16),0)</f>
        <v>236278</v>
      </c>
      <c r="AB25" s="402">
        <f>ROUND(AB80*Содержание!$H$8*(1+$H$14)*(1-$H$15)*(1-$H$16),0)</f>
        <v>240264</v>
      </c>
      <c r="AC25" s="402">
        <f>ROUND(AC80*Содержание!$H$8*(1+$H$14)*(1-$H$15)*(1-$H$16),0)</f>
        <v>244099</v>
      </c>
      <c r="AD25" s="402">
        <f>ROUND(AD80*Содержание!$H$8*(1+$H$14)*(1-$H$15)*(1-$H$16),0)</f>
        <v>248085</v>
      </c>
      <c r="AE25" s="402">
        <f>ROUND(AE80*Содержание!$H$8*(1+$H$14)*(1-$H$15)*(1-$H$16),0)</f>
        <v>252371</v>
      </c>
      <c r="AF25" s="402">
        <f>ROUND(AF80*Содержание!$H$8*(1+$H$14)*(1-$H$15)*(1-$H$16),0)</f>
        <v>260042</v>
      </c>
      <c r="AG25" s="402">
        <f>ROUND(AG80*Содержание!$H$8*(1+$H$14)*(1-$H$15)*(1-$H$16),0)</f>
        <v>263877</v>
      </c>
      <c r="AH25" s="402">
        <f>ROUND(AH80*Содержание!$H$8*(1+$H$14)*(1-$H$15)*(1-$H$16),0)</f>
        <v>272976</v>
      </c>
      <c r="AI25" s="402">
        <f>ROUND(AI80*Содержание!$H$8*(1+$H$14)*(1-$H$15)*(1-$H$16),0)</f>
        <v>281774</v>
      </c>
      <c r="AJ25" s="402">
        <f>ROUND(AJ80*Содержание!$H$8*(1+$H$14)*(1-$H$15)*(1-$H$16),0)</f>
        <v>285760</v>
      </c>
      <c r="AK25" s="402">
        <f>ROUND(AK80*Содержание!$H$8*(1+$H$14)*(1-$H$15)*(1-$H$16),0)</f>
        <v>289971</v>
      </c>
      <c r="AL25" s="402">
        <f>ROUND(AL80*Содержание!$H$8*(1+$H$14)*(1-$H$15)*(1-$H$16),0)</f>
        <v>293581</v>
      </c>
      <c r="AM25" s="402">
        <f>ROUND(AM80*Содержание!$H$8*(1+$H$14)*(1-$H$15)*(1-$H$16),0)</f>
        <v>301778</v>
      </c>
      <c r="AN25" s="402">
        <f>ROUND(AN80*Содержание!$H$8*(1+$H$14)*(1-$H$15)*(1-$H$16),0)</f>
        <v>306064</v>
      </c>
      <c r="AO25" s="402">
        <f>ROUND(AO80*Содержание!$H$8*(1+$H$14)*(1-$H$15)*(1-$H$16),0)</f>
        <v>310726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ROUND(B81*Содержание!$H$8*(1+$H$14)*(1-$H$15)*(1-$H$16),0)</f>
        <v>110995</v>
      </c>
      <c r="C26" s="402">
        <f>ROUND(C81*Содержание!$H$8*(1+$H$14)*(1-$H$15)*(1-$H$16),0)</f>
        <v>117763</v>
      </c>
      <c r="D26" s="402">
        <f>ROUND(D81*Содержание!$H$8*(1+$H$14)*(1-$H$15)*(1-$H$16),0)</f>
        <v>120696</v>
      </c>
      <c r="E26" s="402">
        <f>ROUND(E81*Содержание!$H$8*(1+$H$14)*(1-$H$15)*(1-$H$16),0)</f>
        <v>123178</v>
      </c>
      <c r="F26" s="402">
        <f>ROUND(F81*Содержание!$H$8*(1+$H$14)*(1-$H$15)*(1-$H$16),0)</f>
        <v>131224</v>
      </c>
      <c r="G26" s="402">
        <f>ROUND(G81*Содержание!$H$8*(1+$H$14)*(1-$H$15)*(1-$H$16),0)</f>
        <v>139195</v>
      </c>
      <c r="H26" s="402">
        <f>ROUND(H81*Содержание!$H$8*(1+$H$14)*(1-$H$15)*(1-$H$16),0)</f>
        <v>141902</v>
      </c>
      <c r="I26" s="402">
        <f>ROUND(I81*Содержание!$H$8*(1+$H$14)*(1-$H$15)*(1-$H$16),0)</f>
        <v>144384</v>
      </c>
      <c r="J26" s="402">
        <f>ROUND(J81*Содержание!$H$8*(1+$H$14)*(1-$H$15)*(1-$H$16),0)</f>
        <v>157018</v>
      </c>
      <c r="K26" s="402">
        <f>ROUND(K81*Содержание!$H$8*(1+$H$14)*(1-$H$15)*(1-$H$16),0)</f>
        <v>159875</v>
      </c>
      <c r="L26" s="402">
        <f>ROUND(L81*Содержание!$H$8*(1+$H$14)*(1-$H$15)*(1-$H$16),0)</f>
        <v>163034</v>
      </c>
      <c r="M26" s="402">
        <f>ROUND(M81*Содержание!$H$8*(1+$H$14)*(1-$H$15)*(1-$H$16),0)</f>
        <v>165741</v>
      </c>
      <c r="N26" s="402">
        <f>ROUND(N81*Содержание!$H$8*(1+$H$14)*(1-$H$15)*(1-$H$16),0)</f>
        <v>173712</v>
      </c>
      <c r="O26" s="402">
        <f>ROUND(O81*Содержание!$H$8*(1+$H$14)*(1-$H$15)*(1-$H$16),0)</f>
        <v>182210</v>
      </c>
      <c r="P26" s="402">
        <f>ROUND(P81*Содержание!$H$8*(1+$H$14)*(1-$H$15)*(1-$H$16),0)</f>
        <v>185218</v>
      </c>
      <c r="Q26" s="402">
        <f>ROUND(Q81*Содержание!$H$8*(1+$H$14)*(1-$H$15)*(1-$H$16),0)</f>
        <v>188301</v>
      </c>
      <c r="R26" s="402">
        <f>ROUND(R81*Содержание!$H$8*(1+$H$14)*(1-$H$15)*(1-$H$16),0)</f>
        <v>198453</v>
      </c>
      <c r="S26" s="402">
        <f>ROUND(S81*Содержание!$H$8*(1+$H$14)*(1-$H$15)*(1-$H$16),0)</f>
        <v>201912</v>
      </c>
      <c r="T26" s="402">
        <f>ROUND(T81*Содержание!$H$8*(1+$H$14)*(1-$H$15)*(1-$H$16),0)</f>
        <v>205371</v>
      </c>
      <c r="U26" s="402">
        <f>ROUND(U81*Содержание!$H$8*(1+$H$14)*(1-$H$15)*(1-$H$16),0)</f>
        <v>208530</v>
      </c>
      <c r="V26" s="402">
        <f>ROUND(V81*Содержание!$H$8*(1+$H$14)*(1-$H$15)*(1-$H$16),0)</f>
        <v>219058</v>
      </c>
      <c r="W26" s="402">
        <f>ROUND(W81*Содержание!$H$8*(1+$H$14)*(1-$H$15)*(1-$H$16),0)</f>
        <v>228909</v>
      </c>
      <c r="X26" s="402">
        <f>ROUND(X81*Содержание!$H$8*(1+$H$14)*(1-$H$15)*(1-$H$16),0)</f>
        <v>231691</v>
      </c>
      <c r="Y26" s="402">
        <f>ROUND(Y81*Содержание!$H$8*(1+$H$14)*(1-$H$15)*(1-$H$16),0)</f>
        <v>234549</v>
      </c>
      <c r="Z26" s="402">
        <f>ROUND(Z81*Содержание!$H$8*(1+$H$14)*(1-$H$15)*(1-$H$16),0)</f>
        <v>237933</v>
      </c>
      <c r="AA26" s="402">
        <f>ROUND(AA81*Содержание!$H$8*(1+$H$14)*(1-$H$15)*(1-$H$16),0)</f>
        <v>243422</v>
      </c>
      <c r="AB26" s="402">
        <f>ROUND(AB81*Содержание!$H$8*(1+$H$14)*(1-$H$15)*(1-$H$16),0)</f>
        <v>247258</v>
      </c>
      <c r="AC26" s="402">
        <f>ROUND(AC81*Содержание!$H$8*(1+$H$14)*(1-$H$15)*(1-$H$16),0)</f>
        <v>251469</v>
      </c>
      <c r="AD26" s="402">
        <f>ROUND(AD81*Содержание!$H$8*(1+$H$14)*(1-$H$15)*(1-$H$16),0)</f>
        <v>255680</v>
      </c>
      <c r="AE26" s="402">
        <f>ROUND(AE81*Содержание!$H$8*(1+$H$14)*(1-$H$15)*(1-$H$16),0)</f>
        <v>259365</v>
      </c>
      <c r="AF26" s="402">
        <f>ROUND(AF81*Содержание!$H$8*(1+$H$14)*(1-$H$15)*(1-$H$16),0)</f>
        <v>267411</v>
      </c>
      <c r="AG26" s="402">
        <f>ROUND(AG81*Содержание!$H$8*(1+$H$14)*(1-$H$15)*(1-$H$16),0)</f>
        <v>271246</v>
      </c>
      <c r="AH26" s="402">
        <f>ROUND(AH81*Содержание!$H$8*(1+$H$14)*(1-$H$15)*(1-$H$16),0)</f>
        <v>290272</v>
      </c>
      <c r="AI26" s="402">
        <f>ROUND(AI81*Содержание!$H$8*(1+$H$14)*(1-$H$15)*(1-$H$16),0)</f>
        <v>307493</v>
      </c>
      <c r="AJ26" s="402">
        <f>ROUND(AJ81*Содержание!$H$8*(1+$H$14)*(1-$H$15)*(1-$H$16),0)</f>
        <v>309749</v>
      </c>
      <c r="AK26" s="402">
        <f>ROUND(AK81*Содержание!$H$8*(1+$H$14)*(1-$H$15)*(1-$H$16),0)</f>
        <v>312080</v>
      </c>
      <c r="AL26" s="402">
        <f>ROUND(AL81*Содержание!$H$8*(1+$H$14)*(1-$H$15)*(1-$H$16),0)</f>
        <v>313734</v>
      </c>
      <c r="AM26" s="402">
        <f>ROUND(AM81*Содержание!$H$8*(1+$H$14)*(1-$H$15)*(1-$H$16),0)</f>
        <v>317720</v>
      </c>
      <c r="AN26" s="402">
        <f>ROUND(AN81*Содержание!$H$8*(1+$H$14)*(1-$H$15)*(1-$H$16),0)</f>
        <v>319600</v>
      </c>
      <c r="AO26" s="402">
        <f>ROUND(AO81*Содержание!$H$8*(1+$H$14)*(1-$H$15)*(1-$H$16),0)</f>
        <v>320427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ROUND(B82*Содержание!$H$8*(1+$H$14)*(1-$H$15)*(1-$H$16),0)</f>
        <v>114078</v>
      </c>
      <c r="C27" s="402">
        <f>ROUND(C82*Содержание!$H$8*(1+$H$14)*(1-$H$15)*(1-$H$16),0)</f>
        <v>121974</v>
      </c>
      <c r="D27" s="402">
        <f>ROUND(D82*Содержание!$H$8*(1+$H$14)*(1-$H$15)*(1-$H$16),0)</f>
        <v>124306</v>
      </c>
      <c r="E27" s="402">
        <f>ROUND(E82*Содержание!$H$8*(1+$H$14)*(1-$H$15)*(1-$H$16),0)</f>
        <v>126938</v>
      </c>
      <c r="F27" s="402">
        <f>ROUND(F82*Содержание!$H$8*(1+$H$14)*(1-$H$15)*(1-$H$16),0)</f>
        <v>134834</v>
      </c>
      <c r="G27" s="402">
        <f>ROUND(G82*Содержание!$H$8*(1+$H$14)*(1-$H$15)*(1-$H$16),0)</f>
        <v>142730</v>
      </c>
      <c r="H27" s="402">
        <f>ROUND(H82*Содержание!$H$8*(1+$H$14)*(1-$H$15)*(1-$H$16),0)</f>
        <v>145587</v>
      </c>
      <c r="I27" s="402">
        <f>ROUND(I82*Содержание!$H$8*(1+$H$14)*(1-$H$15)*(1-$H$16),0)</f>
        <v>148821</v>
      </c>
      <c r="J27" s="402">
        <f>ROUND(J82*Содержание!$H$8*(1+$H$14)*(1-$H$15)*(1-$H$16),0)</f>
        <v>161605</v>
      </c>
      <c r="K27" s="402">
        <f>ROUND(K82*Содержание!$H$8*(1+$H$14)*(1-$H$15)*(1-$H$16),0)</f>
        <v>164613</v>
      </c>
      <c r="L27" s="402">
        <f>ROUND(L82*Содержание!$H$8*(1+$H$14)*(1-$H$15)*(1-$H$16),0)</f>
        <v>167771</v>
      </c>
      <c r="M27" s="402">
        <f>ROUND(M82*Содержание!$H$8*(1+$H$14)*(1-$H$15)*(1-$H$16),0)</f>
        <v>170779</v>
      </c>
      <c r="N27" s="402">
        <f>ROUND(N82*Содержание!$H$8*(1+$H$14)*(1-$H$15)*(1-$H$16),0)</f>
        <v>179502</v>
      </c>
      <c r="O27" s="402">
        <f>ROUND(O82*Содержание!$H$8*(1+$H$14)*(1-$H$15)*(1-$H$16),0)</f>
        <v>188301</v>
      </c>
      <c r="P27" s="402">
        <f>ROUND(P82*Содержание!$H$8*(1+$H$14)*(1-$H$15)*(1-$H$16),0)</f>
        <v>191234</v>
      </c>
      <c r="Q27" s="402">
        <f>ROUND(Q82*Содержание!$H$8*(1+$H$14)*(1-$H$15)*(1-$H$16),0)</f>
        <v>193941</v>
      </c>
      <c r="R27" s="402">
        <f>ROUND(R82*Содержание!$H$8*(1+$H$14)*(1-$H$15)*(1-$H$16),0)</f>
        <v>204845</v>
      </c>
      <c r="S27" s="402">
        <f>ROUND(S82*Содержание!$H$8*(1+$H$14)*(1-$H$15)*(1-$H$16),0)</f>
        <v>208981</v>
      </c>
      <c r="T27" s="402">
        <f>ROUND(T82*Содержание!$H$8*(1+$H$14)*(1-$H$15)*(1-$H$16),0)</f>
        <v>212816</v>
      </c>
      <c r="U27" s="402">
        <f>ROUND(U82*Содержание!$H$8*(1+$H$14)*(1-$H$15)*(1-$H$16),0)</f>
        <v>216426</v>
      </c>
      <c r="V27" s="402">
        <f>ROUND(V82*Содержание!$H$8*(1+$H$14)*(1-$H$15)*(1-$H$16),0)</f>
        <v>226427</v>
      </c>
      <c r="W27" s="402">
        <f>ROUND(W82*Содержание!$H$8*(1+$H$14)*(1-$H$15)*(1-$H$16),0)</f>
        <v>236053</v>
      </c>
      <c r="X27" s="402">
        <f>ROUND(X82*Содержание!$H$8*(1+$H$14)*(1-$H$15)*(1-$H$16),0)</f>
        <v>239362</v>
      </c>
      <c r="Y27" s="402">
        <f>ROUND(Y82*Содержание!$H$8*(1+$H$14)*(1-$H$15)*(1-$H$16),0)</f>
        <v>242219</v>
      </c>
      <c r="Z27" s="402">
        <f>ROUND(Z82*Содержание!$H$8*(1+$H$14)*(1-$H$15)*(1-$H$16),0)</f>
        <v>245904</v>
      </c>
      <c r="AA27" s="402">
        <f>ROUND(AA82*Содержание!$H$8*(1+$H$14)*(1-$H$15)*(1-$H$16),0)</f>
        <v>251469</v>
      </c>
      <c r="AB27" s="402">
        <f>ROUND(AB82*Содержание!$H$8*(1+$H$14)*(1-$H$15)*(1-$H$16),0)</f>
        <v>255830</v>
      </c>
      <c r="AC27" s="402">
        <f>ROUND(AC82*Содержание!$H$8*(1+$H$14)*(1-$H$15)*(1-$H$16),0)</f>
        <v>260042</v>
      </c>
      <c r="AD27" s="402">
        <f>ROUND(AD82*Содержание!$H$8*(1+$H$14)*(1-$H$15)*(1-$H$16),0)</f>
        <v>263877</v>
      </c>
      <c r="AE27" s="402">
        <f>ROUND(AE82*Содержание!$H$8*(1+$H$14)*(1-$H$15)*(1-$H$16),0)</f>
        <v>268163</v>
      </c>
      <c r="AF27" s="402">
        <f>ROUND(AF82*Содержание!$H$8*(1+$H$14)*(1-$H$15)*(1-$H$16),0)</f>
        <v>276661</v>
      </c>
      <c r="AG27" s="402">
        <f>ROUND(AG82*Содержание!$H$8*(1+$H$14)*(1-$H$15)*(1-$H$16),0)</f>
        <v>280872</v>
      </c>
      <c r="AH27" s="402">
        <f>ROUND(AH82*Содержание!$H$8*(1+$H$14)*(1-$H$15)*(1-$H$16),0)</f>
        <v>307643</v>
      </c>
      <c r="AI27" s="402">
        <f>ROUND(AI82*Содержание!$H$8*(1+$H$14)*(1-$H$15)*(1-$H$16),0)</f>
        <v>308621</v>
      </c>
      <c r="AJ27" s="402">
        <f>ROUND(AJ82*Содержание!$H$8*(1+$H$14)*(1-$H$15)*(1-$H$16),0)</f>
        <v>309899</v>
      </c>
      <c r="AK27" s="402">
        <f>ROUND(AK82*Содержание!$H$8*(1+$H$14)*(1-$H$15)*(1-$H$16),0)</f>
        <v>314411</v>
      </c>
      <c r="AL27" s="402">
        <f>ROUND(AL82*Содержание!$H$8*(1+$H$14)*(1-$H$15)*(1-$H$16),0)</f>
        <v>315690</v>
      </c>
      <c r="AM27" s="402">
        <f>ROUND(AM82*Содержание!$H$8*(1+$H$14)*(1-$H$15)*(1-$H$16),0)</f>
        <v>320803</v>
      </c>
      <c r="AN27" s="402">
        <f>ROUND(AN82*Содержание!$H$8*(1+$H$14)*(1-$H$15)*(1-$H$16),0)</f>
        <v>324864</v>
      </c>
      <c r="AO27" s="402">
        <f>ROUND(AO82*Содержание!$H$8*(1+$H$14)*(1-$H$15)*(1-$H$16),0)</f>
        <v>329075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ROUND(B83*Содержание!$H$8*(1+$H$14)*(1-$H$15)*(1-$H$16),0)</f>
        <v>117763</v>
      </c>
      <c r="C28" s="402">
        <f>ROUND(C83*Содержание!$H$8*(1+$H$14)*(1-$H$15)*(1-$H$16),0)</f>
        <v>123629</v>
      </c>
      <c r="D28" s="402">
        <f>ROUND(D83*Содержание!$H$8*(1+$H$14)*(1-$H$15)*(1-$H$16),0)</f>
        <v>126486</v>
      </c>
      <c r="E28" s="402">
        <f>ROUND(E83*Содержание!$H$8*(1+$H$14)*(1-$H$15)*(1-$H$16),0)</f>
        <v>129043</v>
      </c>
      <c r="F28" s="402">
        <f>ROUND(F83*Содержание!$H$8*(1+$H$14)*(1-$H$15)*(1-$H$16),0)</f>
        <v>137165</v>
      </c>
      <c r="G28" s="402">
        <f>ROUND(G83*Содержание!$H$8*(1+$H$14)*(1-$H$15)*(1-$H$16),0)</f>
        <v>145061</v>
      </c>
      <c r="H28" s="402">
        <f>ROUND(H83*Содержание!$H$8*(1+$H$14)*(1-$H$15)*(1-$H$16),0)</f>
        <v>148445</v>
      </c>
      <c r="I28" s="402">
        <f>ROUND(I83*Содержание!$H$8*(1+$H$14)*(1-$H$15)*(1-$H$16),0)</f>
        <v>151678</v>
      </c>
      <c r="J28" s="402">
        <f>ROUND(J83*Содержание!$H$8*(1+$H$14)*(1-$H$15)*(1-$H$16),0)</f>
        <v>164613</v>
      </c>
      <c r="K28" s="402">
        <f>ROUND(K83*Содержание!$H$8*(1+$H$14)*(1-$H$15)*(1-$H$16),0)</f>
        <v>167846</v>
      </c>
      <c r="L28" s="402">
        <f>ROUND(L83*Содержание!$H$8*(1+$H$14)*(1-$H$15)*(1-$H$16),0)</f>
        <v>170779</v>
      </c>
      <c r="M28" s="402">
        <f>ROUND(M83*Содержание!$H$8*(1+$H$14)*(1-$H$15)*(1-$H$16),0)</f>
        <v>173486</v>
      </c>
      <c r="N28" s="402">
        <f>ROUND(N83*Содержание!$H$8*(1+$H$14)*(1-$H$15)*(1-$H$16),0)</f>
        <v>182962</v>
      </c>
      <c r="O28" s="402">
        <f>ROUND(O83*Содержание!$H$8*(1+$H$14)*(1-$H$15)*(1-$H$16),0)</f>
        <v>191760</v>
      </c>
      <c r="P28" s="402">
        <f>ROUND(P83*Содержание!$H$8*(1+$H$14)*(1-$H$15)*(1-$H$16),0)</f>
        <v>194768</v>
      </c>
      <c r="Q28" s="402">
        <f>ROUND(Q83*Содержание!$H$8*(1+$H$14)*(1-$H$15)*(1-$H$16),0)</f>
        <v>197626</v>
      </c>
      <c r="R28" s="402">
        <f>ROUND(R83*Содержание!$H$8*(1+$H$14)*(1-$H$15)*(1-$H$16),0)</f>
        <v>208229</v>
      </c>
      <c r="S28" s="402">
        <f>ROUND(S83*Содержание!$H$8*(1+$H$14)*(1-$H$15)*(1-$H$16),0)</f>
        <v>212816</v>
      </c>
      <c r="T28" s="402">
        <f>ROUND(T83*Содержание!$H$8*(1+$H$14)*(1-$H$15)*(1-$H$16),0)</f>
        <v>215448</v>
      </c>
      <c r="U28" s="402">
        <f>ROUND(U83*Содержание!$H$8*(1+$H$14)*(1-$H$15)*(1-$H$16),0)</f>
        <v>218907</v>
      </c>
      <c r="V28" s="402">
        <f>ROUND(V83*Содержание!$H$8*(1+$H$14)*(1-$H$15)*(1-$H$16),0)</f>
        <v>229661</v>
      </c>
      <c r="W28" s="402">
        <f>ROUND(W83*Содержание!$H$8*(1+$H$14)*(1-$H$15)*(1-$H$16),0)</f>
        <v>240414</v>
      </c>
      <c r="X28" s="402">
        <f>ROUND(X83*Содержание!$H$8*(1+$H$14)*(1-$H$15)*(1-$H$16),0)</f>
        <v>243197</v>
      </c>
      <c r="Y28" s="402">
        <f>ROUND(Y83*Содержание!$H$8*(1+$H$14)*(1-$H$15)*(1-$H$16),0)</f>
        <v>246506</v>
      </c>
      <c r="Z28" s="402">
        <f>ROUND(Z83*Содержание!$H$8*(1+$H$14)*(1-$H$15)*(1-$H$16),0)</f>
        <v>257936</v>
      </c>
      <c r="AA28" s="402">
        <f>ROUND(AA83*Содержание!$H$8*(1+$H$14)*(1-$H$15)*(1-$H$16),0)</f>
        <v>267035</v>
      </c>
      <c r="AB28" s="402">
        <f>ROUND(AB83*Содержание!$H$8*(1+$H$14)*(1-$H$15)*(1-$H$16),0)</f>
        <v>271096</v>
      </c>
      <c r="AC28" s="402">
        <f>ROUND(AC83*Содержание!$H$8*(1+$H$14)*(1-$H$15)*(1-$H$16),0)</f>
        <v>275984</v>
      </c>
      <c r="AD28" s="402">
        <f>ROUND(AD83*Содержание!$H$8*(1+$H$14)*(1-$H$15)*(1-$H$16),0)</f>
        <v>280421</v>
      </c>
      <c r="AE28" s="402">
        <f>ROUND(AE83*Содержание!$H$8*(1+$H$14)*(1-$H$15)*(1-$H$16),0)</f>
        <v>284632</v>
      </c>
      <c r="AF28" s="402">
        <f>ROUND(AF83*Содержание!$H$8*(1+$H$14)*(1-$H$15)*(1-$H$16),0)</f>
        <v>293280</v>
      </c>
      <c r="AG28" s="402">
        <f>ROUND(AG83*Содержание!$H$8*(1+$H$14)*(1-$H$15)*(1-$H$16),0)</f>
        <v>297416</v>
      </c>
      <c r="AH28" s="402">
        <f>ROUND(AH83*Содержание!$H$8*(1+$H$14)*(1-$H$15)*(1-$H$16),0)</f>
        <v>314261</v>
      </c>
      <c r="AI28" s="402">
        <f>ROUND(AI83*Содержание!$H$8*(1+$H$14)*(1-$H$15)*(1-$H$16),0)</f>
        <v>316968</v>
      </c>
      <c r="AJ28" s="402">
        <f>ROUND(AJ83*Содержание!$H$8*(1+$H$14)*(1-$H$15)*(1-$H$16),0)</f>
        <v>321405</v>
      </c>
      <c r="AK28" s="402">
        <f>ROUND(AK83*Содержание!$H$8*(1+$H$14)*(1-$H$15)*(1-$H$16),0)</f>
        <v>325917</v>
      </c>
      <c r="AL28" s="402">
        <f>ROUND(AL83*Содержание!$H$8*(1+$H$14)*(1-$H$15)*(1-$H$16),0)</f>
        <v>330654</v>
      </c>
      <c r="AM28" s="402">
        <f>ROUND(AM83*Содержание!$H$8*(1+$H$14)*(1-$H$15)*(1-$H$16),0)</f>
        <v>340130</v>
      </c>
      <c r="AN28" s="402">
        <f>ROUND(AN83*Содержание!$H$8*(1+$H$14)*(1-$H$15)*(1-$H$16),0)</f>
        <v>343739</v>
      </c>
      <c r="AO28" s="402">
        <f>ROUND(AO83*Содержание!$H$8*(1+$H$14)*(1-$H$15)*(1-$H$16),0)</f>
        <v>353365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ROUND(B84*Содержание!$H$8*(1+$H$14)*(1-$H$15)*(1-$H$16),0)</f>
        <v>120771</v>
      </c>
      <c r="C29" s="402">
        <f>ROUND(C84*Содержание!$H$8*(1+$H$14)*(1-$H$15)*(1-$H$16),0)</f>
        <v>126486</v>
      </c>
      <c r="D29" s="402">
        <f>ROUND(D84*Содержание!$H$8*(1+$H$14)*(1-$H$15)*(1-$H$16),0)</f>
        <v>129494</v>
      </c>
      <c r="E29" s="402">
        <f>ROUND(E84*Содержание!$H$8*(1+$H$14)*(1-$H$15)*(1-$H$16),0)</f>
        <v>132427</v>
      </c>
      <c r="F29" s="402">
        <f>ROUND(F84*Содержание!$H$8*(1+$H$14)*(1-$H$15)*(1-$H$16),0)</f>
        <v>141677</v>
      </c>
      <c r="G29" s="402">
        <f>ROUND(G84*Содержание!$H$8*(1+$H$14)*(1-$H$15)*(1-$H$16),0)</f>
        <v>150475</v>
      </c>
      <c r="H29" s="402">
        <f>ROUND(H84*Содержание!$H$8*(1+$H$14)*(1-$H$15)*(1-$H$16),0)</f>
        <v>153634</v>
      </c>
      <c r="I29" s="402">
        <f>ROUND(I84*Содержание!$H$8*(1+$H$14)*(1-$H$15)*(1-$H$16),0)</f>
        <v>156566</v>
      </c>
      <c r="J29" s="402">
        <f>ROUND(J84*Содержание!$H$8*(1+$H$14)*(1-$H$15)*(1-$H$16),0)</f>
        <v>172509</v>
      </c>
      <c r="K29" s="402">
        <f>ROUND(K84*Содержание!$H$8*(1+$H$14)*(1-$H$15)*(1-$H$16),0)</f>
        <v>175742</v>
      </c>
      <c r="L29" s="402">
        <f>ROUND(L84*Содержание!$H$8*(1+$H$14)*(1-$H$15)*(1-$H$16),0)</f>
        <v>179578</v>
      </c>
      <c r="M29" s="402">
        <f>ROUND(M84*Содержание!$H$8*(1+$H$14)*(1-$H$15)*(1-$H$16),0)</f>
        <v>183488</v>
      </c>
      <c r="N29" s="402">
        <f>ROUND(N84*Содержание!$H$8*(1+$H$14)*(1-$H$15)*(1-$H$16),0)</f>
        <v>192738</v>
      </c>
      <c r="O29" s="402">
        <f>ROUND(O84*Содержание!$H$8*(1+$H$14)*(1-$H$15)*(1-$H$16),0)</f>
        <v>201837</v>
      </c>
      <c r="P29" s="402">
        <f>ROUND(P84*Содержание!$H$8*(1+$H$14)*(1-$H$15)*(1-$H$16),0)</f>
        <v>205446</v>
      </c>
      <c r="Q29" s="402">
        <f>ROUND(Q84*Содержание!$H$8*(1+$H$14)*(1-$H$15)*(1-$H$16),0)</f>
        <v>209357</v>
      </c>
      <c r="R29" s="402">
        <f>ROUND(R84*Содержание!$H$8*(1+$H$14)*(1-$H$15)*(1-$H$16),0)</f>
        <v>219133</v>
      </c>
      <c r="S29" s="402">
        <f>ROUND(S84*Содержание!$H$8*(1+$H$14)*(1-$H$15)*(1-$H$16),0)</f>
        <v>223645</v>
      </c>
      <c r="T29" s="402">
        <f>ROUND(T84*Содержание!$H$8*(1+$H$14)*(1-$H$15)*(1-$H$16),0)</f>
        <v>227405</v>
      </c>
      <c r="U29" s="402">
        <f>ROUND(U84*Содержание!$H$8*(1+$H$14)*(1-$H$15)*(1-$H$16),0)</f>
        <v>231165</v>
      </c>
      <c r="V29" s="402">
        <f>ROUND(V84*Содержание!$H$8*(1+$H$14)*(1-$H$15)*(1-$H$16),0)</f>
        <v>242144</v>
      </c>
      <c r="W29" s="402">
        <f>ROUND(W84*Содержание!$H$8*(1+$H$14)*(1-$H$15)*(1-$H$16),0)</f>
        <v>252597</v>
      </c>
      <c r="X29" s="402">
        <f>ROUND(X84*Содержание!$H$8*(1+$H$14)*(1-$H$15)*(1-$H$16),0)</f>
        <v>255981</v>
      </c>
      <c r="Y29" s="402">
        <f>ROUND(Y84*Содержание!$H$8*(1+$H$14)*(1-$H$15)*(1-$H$16),0)</f>
        <v>259590</v>
      </c>
      <c r="Z29" s="402">
        <f>ROUND(Z84*Содержание!$H$8*(1+$H$14)*(1-$H$15)*(1-$H$16),0)</f>
        <v>265982</v>
      </c>
      <c r="AA29" s="402">
        <f>ROUND(AA84*Содержание!$H$8*(1+$H$14)*(1-$H$15)*(1-$H$16),0)</f>
        <v>274480</v>
      </c>
      <c r="AB29" s="402">
        <f>ROUND(AB84*Содержание!$H$8*(1+$H$14)*(1-$H$15)*(1-$H$16),0)</f>
        <v>279819</v>
      </c>
      <c r="AC29" s="402">
        <f>ROUND(AC84*Содержание!$H$8*(1+$H$14)*(1-$H$15)*(1-$H$16),0)</f>
        <v>284482</v>
      </c>
      <c r="AD29" s="402">
        <f>ROUND(AD84*Содержание!$H$8*(1+$H$14)*(1-$H$15)*(1-$H$16),0)</f>
        <v>288317</v>
      </c>
      <c r="AE29" s="402">
        <f>ROUND(AE84*Содержание!$H$8*(1+$H$14)*(1-$H$15)*(1-$H$16),0)</f>
        <v>293280</v>
      </c>
      <c r="AF29" s="402">
        <f>ROUND(AF84*Содержание!$H$8*(1+$H$14)*(1-$H$15)*(1-$H$16),0)</f>
        <v>302680</v>
      </c>
      <c r="AG29" s="402">
        <f>ROUND(AG84*Содержание!$H$8*(1+$H$14)*(1-$H$15)*(1-$H$16),0)</f>
        <v>307267</v>
      </c>
      <c r="AH29" s="402">
        <f>ROUND(AH84*Содержание!$H$8*(1+$H$14)*(1-$H$15)*(1-$H$16),0)</f>
        <v>320427</v>
      </c>
      <c r="AI29" s="402">
        <f>ROUND(AI84*Содержание!$H$8*(1+$H$14)*(1-$H$15)*(1-$H$16),0)</f>
        <v>329075</v>
      </c>
      <c r="AJ29" s="402">
        <f>ROUND(AJ84*Содержание!$H$8*(1+$H$14)*(1-$H$15)*(1-$H$16),0)</f>
        <v>331707</v>
      </c>
      <c r="AK29" s="402">
        <f>ROUND(AK84*Содержание!$H$8*(1+$H$14)*(1-$H$15)*(1-$H$16),0)</f>
        <v>336520</v>
      </c>
      <c r="AL29" s="402">
        <f>ROUND(AL84*Содержание!$H$8*(1+$H$14)*(1-$H$15)*(1-$H$16),0)</f>
        <v>341107</v>
      </c>
      <c r="AM29" s="402">
        <f>ROUND(AM84*Содержание!$H$8*(1+$H$14)*(1-$H$15)*(1-$H$16),0)</f>
        <v>354718</v>
      </c>
      <c r="AN29" s="402">
        <f>ROUND(AN84*Содержание!$H$8*(1+$H$14)*(1-$H$15)*(1-$H$16),0)</f>
        <v>357125</v>
      </c>
      <c r="AO29" s="402">
        <f>ROUND(AO84*Содержание!$H$8*(1+$H$14)*(1-$H$15)*(1-$H$16),0)</f>
        <v>359907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ROUND(B85*Содержание!$H$8*(1+$H$14)*(1-$H$15)*(1-$H$16),0)</f>
        <v>127990</v>
      </c>
      <c r="C30" s="402">
        <f>ROUND(C85*Содержание!$H$8*(1+$H$14)*(1-$H$15)*(1-$H$16),0)</f>
        <v>138443</v>
      </c>
      <c r="D30" s="402">
        <f>ROUND(D85*Содержание!$H$8*(1+$H$14)*(1-$H$15)*(1-$H$16),0)</f>
        <v>142203</v>
      </c>
      <c r="E30" s="402">
        <f>ROUND(E85*Содержание!$H$8*(1+$H$14)*(1-$H$15)*(1-$H$16),0)</f>
        <v>145437</v>
      </c>
      <c r="F30" s="402">
        <f>ROUND(F85*Содержание!$H$8*(1+$H$14)*(1-$H$15)*(1-$H$16),0)</f>
        <v>155213</v>
      </c>
      <c r="G30" s="402">
        <f>ROUND(G85*Содержание!$H$8*(1+$H$14)*(1-$H$15)*(1-$H$16),0)</f>
        <v>164914</v>
      </c>
      <c r="H30" s="402">
        <f>ROUND(H85*Содержание!$H$8*(1+$H$14)*(1-$H$15)*(1-$H$16),0)</f>
        <v>168523</v>
      </c>
      <c r="I30" s="402">
        <f>ROUND(I85*Содержание!$H$8*(1+$H$14)*(1-$H$15)*(1-$H$16),0)</f>
        <v>172283</v>
      </c>
      <c r="J30" s="402">
        <f>ROUND(J85*Содержание!$H$8*(1+$H$14)*(1-$H$15)*(1-$H$16),0)</f>
        <v>186421</v>
      </c>
      <c r="K30" s="402">
        <f>ROUND(K85*Содержание!$H$8*(1+$H$14)*(1-$H$15)*(1-$H$16),0)</f>
        <v>189880</v>
      </c>
      <c r="L30" s="402">
        <f>ROUND(L85*Содержание!$H$8*(1+$H$14)*(1-$H$15)*(1-$H$16),0)</f>
        <v>193264</v>
      </c>
      <c r="M30" s="402">
        <f>ROUND(M85*Содержание!$H$8*(1+$H$14)*(1-$H$15)*(1-$H$16),0)</f>
        <v>196798</v>
      </c>
      <c r="N30" s="402">
        <f>ROUND(N85*Содержание!$H$8*(1+$H$14)*(1-$H$15)*(1-$H$16),0)</f>
        <v>207627</v>
      </c>
      <c r="O30" s="402">
        <f>ROUND(O85*Содержание!$H$8*(1+$H$14)*(1-$H$15)*(1-$H$16),0)</f>
        <v>218306</v>
      </c>
      <c r="P30" s="402">
        <f>ROUND(P85*Содержание!$H$8*(1+$H$14)*(1-$H$15)*(1-$H$16),0)</f>
        <v>222366</v>
      </c>
      <c r="Q30" s="402">
        <f>ROUND(Q85*Содержание!$H$8*(1+$H$14)*(1-$H$15)*(1-$H$16),0)</f>
        <v>226126</v>
      </c>
      <c r="R30" s="402">
        <f>ROUND(R85*Содержание!$H$8*(1+$H$14)*(1-$H$15)*(1-$H$16),0)</f>
        <v>238610</v>
      </c>
      <c r="S30" s="402">
        <f>ROUND(S85*Содержание!$H$8*(1+$H$14)*(1-$H$15)*(1-$H$16),0)</f>
        <v>243498</v>
      </c>
      <c r="T30" s="402">
        <f>ROUND(T85*Содержание!$H$8*(1+$H$14)*(1-$H$15)*(1-$H$16),0)</f>
        <v>247333</v>
      </c>
      <c r="U30" s="402">
        <f>ROUND(U85*Содержание!$H$8*(1+$H$14)*(1-$H$15)*(1-$H$16),0)</f>
        <v>251318</v>
      </c>
      <c r="V30" s="402">
        <f>ROUND(V85*Содержание!$H$8*(1+$H$14)*(1-$H$15)*(1-$H$16),0)</f>
        <v>263125</v>
      </c>
      <c r="W30" s="402">
        <f>ROUND(W85*Содержание!$H$8*(1+$H$14)*(1-$H$15)*(1-$H$16),0)</f>
        <v>274931</v>
      </c>
      <c r="X30" s="402">
        <f>ROUND(X85*Содержание!$H$8*(1+$H$14)*(1-$H$15)*(1-$H$16),0)</f>
        <v>277939</v>
      </c>
      <c r="Y30" s="402">
        <f>ROUND(Y85*Содержание!$H$8*(1+$H$14)*(1-$H$15)*(1-$H$16),0)</f>
        <v>281925</v>
      </c>
      <c r="Z30" s="402">
        <f>ROUND(Z85*Содержание!$H$8*(1+$H$14)*(1-$H$15)*(1-$H$16),0)</f>
        <v>283429</v>
      </c>
      <c r="AA30" s="402">
        <f>ROUND(AA85*Содержание!$H$8*(1+$H$14)*(1-$H$15)*(1-$H$16),0)</f>
        <v>287038</v>
      </c>
      <c r="AB30" s="402">
        <f>ROUND(AB85*Содержание!$H$8*(1+$H$14)*(1-$H$15)*(1-$H$16),0)</f>
        <v>289370</v>
      </c>
      <c r="AC30" s="402">
        <f>ROUND(AC85*Содержание!$H$8*(1+$H$14)*(1-$H$15)*(1-$H$16),0)</f>
        <v>291325</v>
      </c>
      <c r="AD30" s="402">
        <f>ROUND(AD85*Содержание!$H$8*(1+$H$14)*(1-$H$15)*(1-$H$16),0)</f>
        <v>296062</v>
      </c>
      <c r="AE30" s="402">
        <f>ROUND(AE85*Содержание!$H$8*(1+$H$14)*(1-$H$15)*(1-$H$16),0)</f>
        <v>300800</v>
      </c>
      <c r="AF30" s="402">
        <f>ROUND(AF85*Содержание!$H$8*(1+$H$14)*(1-$H$15)*(1-$H$16),0)</f>
        <v>309899</v>
      </c>
      <c r="AG30" s="402">
        <f>ROUND(AG85*Содержание!$H$8*(1+$H$14)*(1-$H$15)*(1-$H$16),0)</f>
        <v>318472</v>
      </c>
      <c r="AH30" s="402">
        <f>ROUND(AH85*Содержание!$H$8*(1+$H$14)*(1-$H$15)*(1-$H$16),0)</f>
        <v>325315</v>
      </c>
      <c r="AI30" s="402">
        <f>ROUND(AI85*Содержание!$H$8*(1+$H$14)*(1-$H$15)*(1-$H$16),0)</f>
        <v>334866</v>
      </c>
      <c r="AJ30" s="402">
        <f>ROUND(AJ85*Содержание!$H$8*(1+$H$14)*(1-$H$15)*(1-$H$16),0)</f>
        <v>343438</v>
      </c>
      <c r="AK30" s="402">
        <f>ROUND(AK85*Содержание!$H$8*(1+$H$14)*(1-$H$15)*(1-$H$16),0)</f>
        <v>351109</v>
      </c>
      <c r="AL30" s="402">
        <f>ROUND(AL85*Содержание!$H$8*(1+$H$14)*(1-$H$15)*(1-$H$16),0)</f>
        <v>353966</v>
      </c>
      <c r="AM30" s="402">
        <f>ROUND(AM85*Содержание!$H$8*(1+$H$14)*(1-$H$15)*(1-$H$16),0)</f>
        <v>357952</v>
      </c>
      <c r="AN30" s="402">
        <f>ROUND(AN85*Содержание!$H$8*(1+$H$14)*(1-$H$15)*(1-$H$16),0)</f>
        <v>363066</v>
      </c>
      <c r="AO30" s="402">
        <f>ROUND(AO85*Содержание!$H$8*(1+$H$14)*(1-$H$15)*(1-$H$16),0)</f>
        <v>367277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ROUND(B86*Содержание!$H$8*(1+$H$14)*(1-$H$15)*(1-$H$16),0)</f>
        <v>131299</v>
      </c>
      <c r="C31" s="402">
        <f>ROUND(C86*Содержание!$H$8*(1+$H$14)*(1-$H$15)*(1-$H$16),0)</f>
        <v>140248</v>
      </c>
      <c r="D31" s="402">
        <f>ROUND(D86*Содержание!$H$8*(1+$H$14)*(1-$H$15)*(1-$H$16),0)</f>
        <v>144008</v>
      </c>
      <c r="E31" s="402">
        <f>ROUND(E86*Содержание!$H$8*(1+$H$14)*(1-$H$15)*(1-$H$16),0)</f>
        <v>147392</v>
      </c>
      <c r="F31" s="402">
        <f>ROUND(F86*Содержание!$H$8*(1+$H$14)*(1-$H$15)*(1-$H$16),0)</f>
        <v>157469</v>
      </c>
      <c r="G31" s="402">
        <f>ROUND(G86*Содержание!$H$8*(1+$H$14)*(1-$H$15)*(1-$H$16),0)</f>
        <v>167395</v>
      </c>
      <c r="H31" s="402">
        <f>ROUND(H86*Содержание!$H$8*(1+$H$14)*(1-$H$15)*(1-$H$16),0)</f>
        <v>170854</v>
      </c>
      <c r="I31" s="402">
        <f>ROUND(I86*Содержание!$H$8*(1+$H$14)*(1-$H$15)*(1-$H$16),0)</f>
        <v>174389</v>
      </c>
      <c r="J31" s="402">
        <f>ROUND(J86*Содержание!$H$8*(1+$H$14)*(1-$H$15)*(1-$H$16),0)</f>
        <v>189203</v>
      </c>
      <c r="K31" s="402">
        <f>ROUND(K86*Содержание!$H$8*(1+$H$14)*(1-$H$15)*(1-$H$16),0)</f>
        <v>192437</v>
      </c>
      <c r="L31" s="402">
        <f>ROUND(L86*Содержание!$H$8*(1+$H$14)*(1-$H$15)*(1-$H$16),0)</f>
        <v>196046</v>
      </c>
      <c r="M31" s="402">
        <f>ROUND(M86*Содержание!$H$8*(1+$H$14)*(1-$H$15)*(1-$H$16),0)</f>
        <v>199506</v>
      </c>
      <c r="N31" s="402">
        <f>ROUND(N86*Содержание!$H$8*(1+$H$14)*(1-$H$15)*(1-$H$16),0)</f>
        <v>210259</v>
      </c>
      <c r="O31" s="402">
        <f>ROUND(O86*Содержание!$H$8*(1+$H$14)*(1-$H$15)*(1-$H$16),0)</f>
        <v>220787</v>
      </c>
      <c r="P31" s="402">
        <f>ROUND(P86*Содержание!$H$8*(1+$H$14)*(1-$H$15)*(1-$H$16),0)</f>
        <v>224998</v>
      </c>
      <c r="Q31" s="402">
        <f>ROUND(Q86*Содержание!$H$8*(1+$H$14)*(1-$H$15)*(1-$H$16),0)</f>
        <v>228909</v>
      </c>
      <c r="R31" s="402">
        <f>ROUND(R86*Содержание!$H$8*(1+$H$14)*(1-$H$15)*(1-$H$16),0)</f>
        <v>240941</v>
      </c>
      <c r="S31" s="402">
        <f>ROUND(S86*Содержание!$H$8*(1+$H$14)*(1-$H$15)*(1-$H$16),0)</f>
        <v>245227</v>
      </c>
      <c r="T31" s="402">
        <f>ROUND(T86*Содержание!$H$8*(1+$H$14)*(1-$H$15)*(1-$H$16),0)</f>
        <v>249589</v>
      </c>
      <c r="U31" s="402">
        <f>ROUND(U86*Содержание!$H$8*(1+$H$14)*(1-$H$15)*(1-$H$16),0)</f>
        <v>253950</v>
      </c>
      <c r="V31" s="402">
        <f>ROUND(V86*Содержание!$H$8*(1+$H$14)*(1-$H$15)*(1-$H$16),0)</f>
        <v>266208</v>
      </c>
      <c r="W31" s="402">
        <f>ROUND(W86*Содержание!$H$8*(1+$H$14)*(1-$H$15)*(1-$H$16),0)</f>
        <v>278014</v>
      </c>
      <c r="X31" s="402">
        <f>ROUND(X86*Содержание!$H$8*(1+$H$14)*(1-$H$15)*(1-$H$16),0)</f>
        <v>281699</v>
      </c>
      <c r="Y31" s="402">
        <f>ROUND(Y86*Содержание!$H$8*(1+$H$14)*(1-$H$15)*(1-$H$16),0)</f>
        <v>285534</v>
      </c>
      <c r="Z31" s="402">
        <f>ROUND(Z86*Содержание!$H$8*(1+$H$14)*(1-$H$15)*(1-$H$16),0)</f>
        <v>288618</v>
      </c>
      <c r="AA31" s="402">
        <f>ROUND(AA86*Содержание!$H$8*(1+$H$14)*(1-$H$15)*(1-$H$16),0)</f>
        <v>290272</v>
      </c>
      <c r="AB31" s="402">
        <f>ROUND(AB86*Содержание!$H$8*(1+$H$14)*(1-$H$15)*(1-$H$16),0)</f>
        <v>295160</v>
      </c>
      <c r="AC31" s="402">
        <f>ROUND(AC86*Содержание!$H$8*(1+$H$14)*(1-$H$15)*(1-$H$16),0)</f>
        <v>300048</v>
      </c>
      <c r="AD31" s="402">
        <f>ROUND(AD86*Содержание!$H$8*(1+$H$14)*(1-$H$15)*(1-$H$16),0)</f>
        <v>304485</v>
      </c>
      <c r="AE31" s="402">
        <f>ROUND(AE86*Содержание!$H$8*(1+$H$14)*(1-$H$15)*(1-$H$16),0)</f>
        <v>309523</v>
      </c>
      <c r="AF31" s="402">
        <f>ROUND(AF86*Содержание!$H$8*(1+$H$14)*(1-$H$15)*(1-$H$16),0)</f>
        <v>319074</v>
      </c>
      <c r="AG31" s="402">
        <f>ROUND(AG86*Содержание!$H$8*(1+$H$14)*(1-$H$15)*(1-$H$16),0)</f>
        <v>323736</v>
      </c>
      <c r="AH31" s="402">
        <f>ROUND(AH86*Содержание!$H$8*(1+$H$14)*(1-$H$15)*(1-$H$16),0)</f>
        <v>342536</v>
      </c>
      <c r="AI31" s="402">
        <f>ROUND(AI86*Содержание!$H$8*(1+$H$14)*(1-$H$15)*(1-$H$16),0)</f>
        <v>346371</v>
      </c>
      <c r="AJ31" s="402">
        <f>ROUND(AJ86*Содержание!$H$8*(1+$H$14)*(1-$H$15)*(1-$H$16),0)</f>
        <v>352613</v>
      </c>
      <c r="AK31" s="402">
        <f>ROUND(AK86*Содержание!$H$8*(1+$H$14)*(1-$H$15)*(1-$H$16),0)</f>
        <v>361110</v>
      </c>
      <c r="AL31" s="402">
        <f>ROUND(AL86*Содержание!$H$8*(1+$H$14)*(1-$H$15)*(1-$H$16),0)</f>
        <v>366450</v>
      </c>
      <c r="AM31" s="402">
        <f>ROUND(AM86*Содержание!$H$8*(1+$H$14)*(1-$H$15)*(1-$H$16),0)</f>
        <v>424504</v>
      </c>
      <c r="AN31" s="402">
        <f>ROUND(AN86*Содержание!$H$8*(1+$H$14)*(1-$H$15)*(1-$H$16),0)</f>
        <v>425707</v>
      </c>
      <c r="AO31" s="402">
        <f>ROUND(AO86*Содержание!$H$8*(1+$H$14)*(1-$H$15)*(1-$H$16),0)</f>
        <v>427286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ROUND(B87*Содержание!$H$8*(1+$H$14)*(1-$H$15)*(1-$H$16),0)</f>
        <v>135661</v>
      </c>
      <c r="C32" s="402">
        <f>ROUND(C87*Содержание!$H$8*(1+$H$14)*(1-$H$15)*(1-$H$16),0)</f>
        <v>142654</v>
      </c>
      <c r="D32" s="402">
        <f>ROUND(D87*Содержание!$H$8*(1+$H$14)*(1-$H$15)*(1-$H$16),0)</f>
        <v>146189</v>
      </c>
      <c r="E32" s="402">
        <f>ROUND(E87*Содержание!$H$8*(1+$H$14)*(1-$H$15)*(1-$H$16),0)</f>
        <v>149347</v>
      </c>
      <c r="F32" s="402">
        <f>ROUND(F87*Содержание!$H$8*(1+$H$14)*(1-$H$15)*(1-$H$16),0)</f>
        <v>159499</v>
      </c>
      <c r="G32" s="402">
        <f>ROUND(G87*Содержание!$H$8*(1+$H$14)*(1-$H$15)*(1-$H$16),0)</f>
        <v>169501</v>
      </c>
      <c r="H32" s="402">
        <f>ROUND(H87*Содержание!$H$8*(1+$H$14)*(1-$H$15)*(1-$H$16),0)</f>
        <v>173336</v>
      </c>
      <c r="I32" s="402">
        <f>ROUND(I87*Содержание!$H$8*(1+$H$14)*(1-$H$15)*(1-$H$16),0)</f>
        <v>177096</v>
      </c>
      <c r="J32" s="402">
        <f>ROUND(J87*Содержание!$H$8*(1+$H$14)*(1-$H$15)*(1-$H$16),0)</f>
        <v>191835</v>
      </c>
      <c r="K32" s="402">
        <f>ROUND(K87*Содержание!$H$8*(1+$H$14)*(1-$H$15)*(1-$H$16),0)</f>
        <v>195445</v>
      </c>
      <c r="L32" s="402">
        <f>ROUND(L87*Содержание!$H$8*(1+$H$14)*(1-$H$15)*(1-$H$16),0)</f>
        <v>198678</v>
      </c>
      <c r="M32" s="402">
        <f>ROUND(M87*Содержание!$H$8*(1+$H$14)*(1-$H$15)*(1-$H$16),0)</f>
        <v>202589</v>
      </c>
      <c r="N32" s="402">
        <f>ROUND(N87*Содержание!$H$8*(1+$H$14)*(1-$H$15)*(1-$H$16),0)</f>
        <v>213718</v>
      </c>
      <c r="O32" s="402">
        <f>ROUND(O87*Содержание!$H$8*(1+$H$14)*(1-$H$15)*(1-$H$16),0)</f>
        <v>224998</v>
      </c>
      <c r="P32" s="402">
        <f>ROUND(P87*Содержание!$H$8*(1+$H$14)*(1-$H$15)*(1-$H$16),0)</f>
        <v>228157</v>
      </c>
      <c r="Q32" s="402">
        <f>ROUND(Q87*Содержание!$H$8*(1+$H$14)*(1-$H$15)*(1-$H$16),0)</f>
        <v>231315</v>
      </c>
      <c r="R32" s="402">
        <f>ROUND(R87*Содержание!$H$8*(1+$H$14)*(1-$H$15)*(1-$H$16),0)</f>
        <v>244174</v>
      </c>
      <c r="S32" s="402">
        <f>ROUND(S87*Содержание!$H$8*(1+$H$14)*(1-$H$15)*(1-$H$16),0)</f>
        <v>249138</v>
      </c>
      <c r="T32" s="402">
        <f>ROUND(T87*Содержание!$H$8*(1+$H$14)*(1-$H$15)*(1-$H$16),0)</f>
        <v>253424</v>
      </c>
      <c r="U32" s="402">
        <f>ROUND(U87*Содержание!$H$8*(1+$H$14)*(1-$H$15)*(1-$H$16),0)</f>
        <v>257710</v>
      </c>
      <c r="V32" s="402">
        <f>ROUND(V87*Содержание!$H$8*(1+$H$14)*(1-$H$15)*(1-$H$16),0)</f>
        <v>269968</v>
      </c>
      <c r="W32" s="402">
        <f>ROUND(W87*Содержание!$H$8*(1+$H$14)*(1-$H$15)*(1-$H$16),0)</f>
        <v>282226</v>
      </c>
      <c r="X32" s="402">
        <f>ROUND(X87*Содержание!$H$8*(1+$H$14)*(1-$H$15)*(1-$H$16),0)</f>
        <v>285910</v>
      </c>
      <c r="Y32" s="402">
        <f>ROUND(Y87*Содержание!$H$8*(1+$H$14)*(1-$H$15)*(1-$H$16),0)</f>
        <v>289670</v>
      </c>
      <c r="Z32" s="402">
        <f>ROUND(Z87*Содержание!$H$8*(1+$H$14)*(1-$H$15)*(1-$H$16),0)</f>
        <v>295837</v>
      </c>
      <c r="AA32" s="402">
        <f>ROUND(AA87*Содержание!$H$8*(1+$H$14)*(1-$H$15)*(1-$H$16),0)</f>
        <v>305312</v>
      </c>
      <c r="AB32" s="402">
        <f>ROUND(AB87*Содержание!$H$8*(1+$H$14)*(1-$H$15)*(1-$H$16),0)</f>
        <v>310726</v>
      </c>
      <c r="AC32" s="402">
        <f>ROUND(AC87*Содержание!$H$8*(1+$H$14)*(1-$H$15)*(1-$H$16),0)</f>
        <v>316066</v>
      </c>
      <c r="AD32" s="402">
        <f>ROUND(AD87*Содержание!$H$8*(1+$H$14)*(1-$H$15)*(1-$H$16),0)</f>
        <v>320578</v>
      </c>
      <c r="AE32" s="402">
        <f>ROUND(AE87*Содержание!$H$8*(1+$H$14)*(1-$H$15)*(1-$H$16),0)</f>
        <v>325917</v>
      </c>
      <c r="AF32" s="402">
        <f>ROUND(AF87*Содержание!$H$8*(1+$H$14)*(1-$H$15)*(1-$H$16),0)</f>
        <v>342310</v>
      </c>
      <c r="AG32" s="402">
        <f>ROUND(AG87*Содержание!$H$8*(1+$H$14)*(1-$H$15)*(1-$H$16),0)</f>
        <v>344266</v>
      </c>
      <c r="AH32" s="402">
        <f>ROUND(AH87*Содержание!$H$8*(1+$H$14)*(1-$H$15)*(1-$H$16),0)</f>
        <v>352763</v>
      </c>
      <c r="AI32" s="402">
        <f>ROUND(AI87*Содержание!$H$8*(1+$H$14)*(1-$H$15)*(1-$H$16),0)</f>
        <v>362840</v>
      </c>
      <c r="AJ32" s="402">
        <f>ROUND(AJ87*Содержание!$H$8*(1+$H$14)*(1-$H$15)*(1-$H$16),0)</f>
        <v>374120</v>
      </c>
      <c r="AK32" s="402">
        <f>ROUND(AK87*Содержание!$H$8*(1+$H$14)*(1-$H$15)*(1-$H$16),0)</f>
        <v>378707</v>
      </c>
      <c r="AL32" s="402">
        <f>ROUND(AL87*Содержание!$H$8*(1+$H$14)*(1-$H$15)*(1-$H$16),0)</f>
        <v>416458</v>
      </c>
      <c r="AM32" s="402">
        <f>ROUND(AM87*Содержание!$H$8*(1+$H$14)*(1-$H$15)*(1-$H$16),0)</f>
        <v>424654</v>
      </c>
      <c r="AN32" s="402">
        <f>ROUND(AN87*Содержание!$H$8*(1+$H$14)*(1-$H$15)*(1-$H$16),0)</f>
        <v>426534</v>
      </c>
      <c r="AO32" s="402">
        <f>ROUND(AO87*Содержание!$H$8*(1+$H$14)*(1-$H$15)*(1-$H$16),0)</f>
        <v>436762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ROUND(B88*Содержание!$H$8*(1+$H$14)*(1-$H$15)*(1-$H$16),0)</f>
        <v>138594</v>
      </c>
      <c r="C33" s="402">
        <f>ROUND(C88*Содержание!$H$8*(1+$H$14)*(1-$H$15)*(1-$H$16),0)</f>
        <v>148520</v>
      </c>
      <c r="D33" s="402">
        <f>ROUND(D88*Содержание!$H$8*(1+$H$14)*(1-$H$15)*(1-$H$16),0)</f>
        <v>152130</v>
      </c>
      <c r="E33" s="402">
        <f>ROUND(E88*Содержание!$H$8*(1+$H$14)*(1-$H$15)*(1-$H$16),0)</f>
        <v>155664</v>
      </c>
      <c r="F33" s="402">
        <f>ROUND(F88*Содержание!$H$8*(1+$H$14)*(1-$H$15)*(1-$H$16),0)</f>
        <v>166192</v>
      </c>
      <c r="G33" s="402">
        <f>ROUND(G88*Содержание!$H$8*(1+$H$14)*(1-$H$15)*(1-$H$16),0)</f>
        <v>176720</v>
      </c>
      <c r="H33" s="402">
        <f>ROUND(H88*Содержание!$H$8*(1+$H$14)*(1-$H$15)*(1-$H$16),0)</f>
        <v>180179</v>
      </c>
      <c r="I33" s="402">
        <f>ROUND(I88*Содержание!$H$8*(1+$H$14)*(1-$H$15)*(1-$H$16),0)</f>
        <v>183187</v>
      </c>
      <c r="J33" s="402">
        <f>ROUND(J88*Содержание!$H$8*(1+$H$14)*(1-$H$15)*(1-$H$16),0)</f>
        <v>198979</v>
      </c>
      <c r="K33" s="402">
        <f>ROUND(K88*Содержание!$H$8*(1+$H$14)*(1-$H$15)*(1-$H$16),0)</f>
        <v>202890</v>
      </c>
      <c r="L33" s="402">
        <f>ROUND(L88*Содержание!$H$8*(1+$H$14)*(1-$H$15)*(1-$H$16),0)</f>
        <v>207326</v>
      </c>
      <c r="M33" s="402">
        <f>ROUND(M88*Содержание!$H$8*(1+$H$14)*(1-$H$15)*(1-$H$16),0)</f>
        <v>211312</v>
      </c>
      <c r="N33" s="402">
        <f>ROUND(N88*Содержание!$H$8*(1+$H$14)*(1-$H$15)*(1-$H$16),0)</f>
        <v>223419</v>
      </c>
      <c r="O33" s="402">
        <f>ROUND(O88*Содержание!$H$8*(1+$H$14)*(1-$H$15)*(1-$H$16),0)</f>
        <v>235526</v>
      </c>
      <c r="P33" s="402">
        <f>ROUND(P88*Содержание!$H$8*(1+$H$14)*(1-$H$15)*(1-$H$16),0)</f>
        <v>239813</v>
      </c>
      <c r="Q33" s="402">
        <f>ROUND(Q88*Содержание!$H$8*(1+$H$14)*(1-$H$15)*(1-$H$16),0)</f>
        <v>243798</v>
      </c>
      <c r="R33" s="402">
        <f>ROUND(R88*Содержание!$H$8*(1+$H$14)*(1-$H$15)*(1-$H$16),0)</f>
        <v>256808</v>
      </c>
      <c r="S33" s="402">
        <f>ROUND(S88*Содержание!$H$8*(1+$H$14)*(1-$H$15)*(1-$H$16),0)</f>
        <v>261320</v>
      </c>
      <c r="T33" s="402">
        <f>ROUND(T88*Содержание!$H$8*(1+$H$14)*(1-$H$15)*(1-$H$16),0)</f>
        <v>265381</v>
      </c>
      <c r="U33" s="402">
        <f>ROUND(U88*Содержание!$H$8*(1+$H$14)*(1-$H$15)*(1-$H$16),0)</f>
        <v>269667</v>
      </c>
      <c r="V33" s="402">
        <f>ROUND(V88*Содержание!$H$8*(1+$H$14)*(1-$H$15)*(1-$H$16),0)</f>
        <v>280947</v>
      </c>
      <c r="W33" s="402">
        <f>ROUND(W88*Содержание!$H$8*(1+$H$14)*(1-$H$15)*(1-$H$16),0)</f>
        <v>292528</v>
      </c>
      <c r="X33" s="402">
        <f>ROUND(X88*Содержание!$H$8*(1+$H$14)*(1-$H$15)*(1-$H$16),0)</f>
        <v>296138</v>
      </c>
      <c r="Y33" s="402">
        <f>ROUND(Y88*Содержание!$H$8*(1+$H$14)*(1-$H$15)*(1-$H$16),0)</f>
        <v>300123</v>
      </c>
      <c r="Z33" s="402">
        <f>ROUND(Z88*Содержание!$H$8*(1+$H$14)*(1-$H$15)*(1-$H$16),0)</f>
        <v>303582</v>
      </c>
      <c r="AA33" s="402">
        <f>ROUND(AA88*Содержание!$H$8*(1+$H$14)*(1-$H$15)*(1-$H$16),0)</f>
        <v>313734</v>
      </c>
      <c r="AB33" s="402">
        <f>ROUND(AB88*Содержание!$H$8*(1+$H$14)*(1-$H$15)*(1-$H$16),0)</f>
        <v>319074</v>
      </c>
      <c r="AC33" s="402">
        <f>ROUND(AC88*Содержание!$H$8*(1+$H$14)*(1-$H$15)*(1-$H$16),0)</f>
        <v>324262</v>
      </c>
      <c r="AD33" s="402">
        <f>ROUND(AD88*Содержание!$H$8*(1+$H$14)*(1-$H$15)*(1-$H$16),0)</f>
        <v>337122</v>
      </c>
      <c r="AE33" s="402">
        <f>ROUND(AE88*Содержание!$H$8*(1+$H$14)*(1-$H$15)*(1-$H$16),0)</f>
        <v>339227</v>
      </c>
      <c r="AF33" s="402">
        <f>ROUND(AF88*Содержание!$H$8*(1+$H$14)*(1-$H$15)*(1-$H$16),0)</f>
        <v>346522</v>
      </c>
      <c r="AG33" s="402">
        <f>ROUND(AG88*Содержание!$H$8*(1+$H$14)*(1-$H$15)*(1-$H$16),0)</f>
        <v>350056</v>
      </c>
      <c r="AH33" s="402">
        <f>ROUND(AH88*Содержание!$H$8*(1+$H$14)*(1-$H$15)*(1-$H$16),0)</f>
        <v>362314</v>
      </c>
      <c r="AI33" s="402">
        <f>ROUND(AI88*Содержание!$H$8*(1+$H$14)*(1-$H$15)*(1-$H$16),0)</f>
        <v>375549</v>
      </c>
      <c r="AJ33" s="402">
        <f>ROUND(AJ88*Содержание!$H$8*(1+$H$14)*(1-$H$15)*(1-$H$16),0)</f>
        <v>383896</v>
      </c>
      <c r="AK33" s="402">
        <f>ROUND(AK88*Содержание!$H$8*(1+$H$14)*(1-$H$15)*(1-$H$16),0)</f>
        <v>417811</v>
      </c>
      <c r="AL33" s="402">
        <f>ROUND(AL88*Содержание!$H$8*(1+$H$14)*(1-$H$15)*(1-$H$16),0)</f>
        <v>425106</v>
      </c>
      <c r="AM33" s="402">
        <f>ROUND(AM88*Содержание!$H$8*(1+$H$14)*(1-$H$15)*(1-$H$16),0)</f>
        <v>438190</v>
      </c>
      <c r="AN33" s="402">
        <f>ROUND(AN88*Содержание!$H$8*(1+$H$14)*(1-$H$15)*(1-$H$16),0)</f>
        <v>439018</v>
      </c>
      <c r="AO33" s="402">
        <f>ROUND(AO88*Содержание!$H$8*(1+$H$14)*(1-$H$15)*(1-$H$16),0)</f>
        <v>443454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ROUND(B89*Содержание!$H$8*(1+$H$14)*(1-$H$15)*(1-$H$16),0)</f>
        <v>145662</v>
      </c>
      <c r="C34" s="402">
        <f>ROUND(C89*Содержание!$H$8*(1+$H$14)*(1-$H$15)*(1-$H$16),0)</f>
        <v>150550</v>
      </c>
      <c r="D34" s="402">
        <f>ROUND(D89*Содержание!$H$8*(1+$H$14)*(1-$H$15)*(1-$H$16),0)</f>
        <v>153558</v>
      </c>
      <c r="E34" s="402">
        <f>ROUND(E89*Содержание!$H$8*(1+$H$14)*(1-$H$15)*(1-$H$16),0)</f>
        <v>157168</v>
      </c>
      <c r="F34" s="402">
        <f>ROUND(F89*Содержание!$H$8*(1+$H$14)*(1-$H$15)*(1-$H$16),0)</f>
        <v>167546</v>
      </c>
      <c r="G34" s="402">
        <f>ROUND(G89*Содержание!$H$8*(1+$H$14)*(1-$H$15)*(1-$H$16),0)</f>
        <v>178224</v>
      </c>
      <c r="H34" s="402">
        <f>ROUND(H89*Содержание!$H$8*(1+$H$14)*(1-$H$15)*(1-$H$16),0)</f>
        <v>182210</v>
      </c>
      <c r="I34" s="402">
        <f>ROUND(I89*Содержание!$H$8*(1+$H$14)*(1-$H$15)*(1-$H$16),0)</f>
        <v>185744</v>
      </c>
      <c r="J34" s="402">
        <f>ROUND(J89*Содержание!$H$8*(1+$H$14)*(1-$H$15)*(1-$H$16),0)</f>
        <v>201912</v>
      </c>
      <c r="K34" s="402">
        <f>ROUND(K89*Содержание!$H$8*(1+$H$14)*(1-$H$15)*(1-$H$16),0)</f>
        <v>206274</v>
      </c>
      <c r="L34" s="402">
        <f>ROUND(L89*Содержание!$H$8*(1+$H$14)*(1-$H$15)*(1-$H$16),0)</f>
        <v>210109</v>
      </c>
      <c r="M34" s="402">
        <f>ROUND(M89*Содержание!$H$8*(1+$H$14)*(1-$H$15)*(1-$H$16),0)</f>
        <v>214019</v>
      </c>
      <c r="N34" s="402">
        <f>ROUND(N89*Содержание!$H$8*(1+$H$14)*(1-$H$15)*(1-$H$16),0)</f>
        <v>226578</v>
      </c>
      <c r="O34" s="402">
        <f>ROUND(O89*Содержание!$H$8*(1+$H$14)*(1-$H$15)*(1-$H$16),0)</f>
        <v>238760</v>
      </c>
      <c r="P34" s="402">
        <f>ROUND(P89*Содержание!$H$8*(1+$H$14)*(1-$H$15)*(1-$H$16),0)</f>
        <v>242896</v>
      </c>
      <c r="Q34" s="402">
        <f>ROUND(Q89*Содержание!$H$8*(1+$H$14)*(1-$H$15)*(1-$H$16),0)</f>
        <v>247032</v>
      </c>
      <c r="R34" s="402">
        <f>ROUND(R89*Содержание!$H$8*(1+$H$14)*(1-$H$15)*(1-$H$16),0)</f>
        <v>260192</v>
      </c>
      <c r="S34" s="402">
        <f>ROUND(S89*Содержание!$H$8*(1+$H$14)*(1-$H$15)*(1-$H$16),0)</f>
        <v>264704</v>
      </c>
      <c r="T34" s="402">
        <f>ROUND(T89*Содержание!$H$8*(1+$H$14)*(1-$H$15)*(1-$H$16),0)</f>
        <v>268840</v>
      </c>
      <c r="U34" s="402">
        <f>ROUND(U89*Содержание!$H$8*(1+$H$14)*(1-$H$15)*(1-$H$16),0)</f>
        <v>272525</v>
      </c>
      <c r="V34" s="402">
        <f>ROUND(V89*Содержание!$H$8*(1+$H$14)*(1-$H$15)*(1-$H$16),0)</f>
        <v>284632</v>
      </c>
      <c r="W34" s="402">
        <f>ROUND(W89*Содержание!$H$8*(1+$H$14)*(1-$H$15)*(1-$H$16),0)</f>
        <v>296213</v>
      </c>
      <c r="X34" s="402">
        <f>ROUND(X89*Содержание!$H$8*(1+$H$14)*(1-$H$15)*(1-$H$16),0)</f>
        <v>300123</v>
      </c>
      <c r="Y34" s="402">
        <f>ROUND(Y89*Содержание!$H$8*(1+$H$14)*(1-$H$15)*(1-$H$16),0)</f>
        <v>303658</v>
      </c>
      <c r="Z34" s="402">
        <f>ROUND(Z89*Содержание!$H$8*(1+$H$14)*(1-$H$15)*(1-$H$16),0)</f>
        <v>311629</v>
      </c>
      <c r="AA34" s="402">
        <f>ROUND(AA89*Содержание!$H$8*(1+$H$14)*(1-$H$15)*(1-$H$16),0)</f>
        <v>322683</v>
      </c>
      <c r="AB34" s="402">
        <f>ROUND(AB89*Содержание!$H$8*(1+$H$14)*(1-$H$15)*(1-$H$16),0)</f>
        <v>328248</v>
      </c>
      <c r="AC34" s="402">
        <f>ROUND(AC89*Содержание!$H$8*(1+$H$14)*(1-$H$15)*(1-$H$16),0)</f>
        <v>340806</v>
      </c>
      <c r="AD34" s="402">
        <f>ROUND(AD89*Содержание!$H$8*(1+$H$14)*(1-$H$15)*(1-$H$16),0)</f>
        <v>341258</v>
      </c>
      <c r="AE34" s="402">
        <f>ROUND(AE89*Содержание!$H$8*(1+$H$14)*(1-$H$15)*(1-$H$16),0)</f>
        <v>352613</v>
      </c>
      <c r="AF34" s="402">
        <f>ROUND(AF89*Содержание!$H$8*(1+$H$14)*(1-$H$15)*(1-$H$16),0)</f>
        <v>356523</v>
      </c>
      <c r="AG34" s="402">
        <f>ROUND(AG89*Содержание!$H$8*(1+$H$14)*(1-$H$15)*(1-$H$16),0)</f>
        <v>361712</v>
      </c>
      <c r="AH34" s="402">
        <f>ROUND(AH89*Содержание!$H$8*(1+$H$14)*(1-$H$15)*(1-$H$16),0)</f>
        <v>377278</v>
      </c>
      <c r="AI34" s="402">
        <f>ROUND(AI89*Содержание!$H$8*(1+$H$14)*(1-$H$15)*(1-$H$16),0)</f>
        <v>425106</v>
      </c>
      <c r="AJ34" s="402">
        <f>ROUND(AJ89*Содержание!$H$8*(1+$H$14)*(1-$H$15)*(1-$H$16),0)</f>
        <v>432024</v>
      </c>
      <c r="AK34" s="402">
        <f>ROUND(AK89*Содержание!$H$8*(1+$H$14)*(1-$H$15)*(1-$H$16),0)</f>
        <v>433754</v>
      </c>
      <c r="AL34" s="402">
        <f>ROUND(AL89*Содержание!$H$8*(1+$H$14)*(1-$H$15)*(1-$H$16),0)</f>
        <v>435333</v>
      </c>
      <c r="AM34" s="402">
        <f>ROUND(AM89*Содержание!$H$8*(1+$H$14)*(1-$H$15)*(1-$H$16),0)</f>
        <v>438717</v>
      </c>
      <c r="AN34" s="402">
        <f>ROUND(AN89*Содержание!$H$8*(1+$H$14)*(1-$H$15)*(1-$H$16),0)</f>
        <v>462555</v>
      </c>
      <c r="AO34" s="402">
        <f>ROUND(AO89*Содержание!$H$8*(1+$H$14)*(1-$H$15)*(1-$H$16),0)</f>
        <v>466691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ROUND(B90*Содержание!$H$8*(1+$H$14)*(1-$H$15)*(1-$H$16),0)</f>
        <v>149272</v>
      </c>
      <c r="C35" s="402">
        <f>ROUND(C90*Содержание!$H$8*(1+$H$14)*(1-$H$15)*(1-$H$16),0)</f>
        <v>163034</v>
      </c>
      <c r="D35" s="402">
        <f>ROUND(D90*Содержание!$H$8*(1+$H$14)*(1-$H$15)*(1-$H$16),0)</f>
        <v>167470</v>
      </c>
      <c r="E35" s="402">
        <f>ROUND(E90*Содержание!$H$8*(1+$H$14)*(1-$H$15)*(1-$H$16),0)</f>
        <v>171456</v>
      </c>
      <c r="F35" s="402">
        <f>ROUND(F90*Содержание!$H$8*(1+$H$14)*(1-$H$15)*(1-$H$16),0)</f>
        <v>183563</v>
      </c>
      <c r="G35" s="402">
        <f>ROUND(G90*Содержание!$H$8*(1+$H$14)*(1-$H$15)*(1-$H$16),0)</f>
        <v>195144</v>
      </c>
      <c r="H35" s="402">
        <f>ROUND(H90*Содержание!$H$8*(1+$H$14)*(1-$H$15)*(1-$H$16),0)</f>
        <v>199355</v>
      </c>
      <c r="I35" s="402">
        <f>ROUND(I90*Содержание!$H$8*(1+$H$14)*(1-$H$15)*(1-$H$16),0)</f>
        <v>203642</v>
      </c>
      <c r="J35" s="402">
        <f>ROUND(J90*Содержание!$H$8*(1+$H$14)*(1-$H$15)*(1-$H$16),0)</f>
        <v>221464</v>
      </c>
      <c r="K35" s="402">
        <f>ROUND(K90*Содержание!$H$8*(1+$H$14)*(1-$H$15)*(1-$H$16),0)</f>
        <v>225826</v>
      </c>
      <c r="L35" s="402">
        <f>ROUND(L90*Содержание!$H$8*(1+$H$14)*(1-$H$15)*(1-$H$16),0)</f>
        <v>231315</v>
      </c>
      <c r="M35" s="402">
        <f>ROUND(M90*Содержание!$H$8*(1+$H$14)*(1-$H$15)*(1-$H$16),0)</f>
        <v>237030</v>
      </c>
      <c r="N35" s="402">
        <f>ROUND(N90*Содержание!$H$8*(1+$H$14)*(1-$H$15)*(1-$H$16),0)</f>
        <v>250190</v>
      </c>
      <c r="O35" s="402">
        <f>ROUND(O90*Содержание!$H$8*(1+$H$14)*(1-$H$15)*(1-$H$16),0)</f>
        <v>262749</v>
      </c>
      <c r="P35" s="402">
        <f>ROUND(P90*Содержание!$H$8*(1+$H$14)*(1-$H$15)*(1-$H$16),0)</f>
        <v>267110</v>
      </c>
      <c r="Q35" s="402">
        <f>ROUND(Q90*Содержание!$H$8*(1+$H$14)*(1-$H$15)*(1-$H$16),0)</f>
        <v>271171</v>
      </c>
      <c r="R35" s="402">
        <f>ROUND(R90*Содержание!$H$8*(1+$H$14)*(1-$H$15)*(1-$H$16),0)</f>
        <v>271773</v>
      </c>
      <c r="S35" s="402">
        <f>ROUND(S90*Содержание!$H$8*(1+$H$14)*(1-$H$15)*(1-$H$16),0)</f>
        <v>271998</v>
      </c>
      <c r="T35" s="402">
        <f>ROUND(T90*Содержание!$H$8*(1+$H$14)*(1-$H$15)*(1-$H$16),0)</f>
        <v>276134</v>
      </c>
      <c r="U35" s="402">
        <f>ROUND(U90*Содержание!$H$8*(1+$H$14)*(1-$H$15)*(1-$H$16),0)</f>
        <v>280571</v>
      </c>
      <c r="V35" s="402">
        <f>ROUND(V90*Содержание!$H$8*(1+$H$14)*(1-$H$15)*(1-$H$16),0)</f>
        <v>292528</v>
      </c>
      <c r="W35" s="402">
        <f>ROUND(W90*Содержание!$H$8*(1+$H$14)*(1-$H$15)*(1-$H$16),0)</f>
        <v>304786</v>
      </c>
      <c r="X35" s="402">
        <f>ROUND(X90*Содержание!$H$8*(1+$H$14)*(1-$H$15)*(1-$H$16),0)</f>
        <v>308846</v>
      </c>
      <c r="Y35" s="402">
        <f>ROUND(Y90*Содержание!$H$8*(1+$H$14)*(1-$H$15)*(1-$H$16),0)</f>
        <v>313283</v>
      </c>
      <c r="Z35" s="402">
        <f>ROUND(Z90*Содержание!$H$8*(1+$H$14)*(1-$H$15)*(1-$H$16),0)</f>
        <v>319374</v>
      </c>
      <c r="AA35" s="402">
        <f>ROUND(AA90*Содержание!$H$8*(1+$H$14)*(1-$H$15)*(1-$H$16),0)</f>
        <v>337422</v>
      </c>
      <c r="AB35" s="402">
        <f>ROUND(AB90*Содержание!$H$8*(1+$H$14)*(1-$H$15)*(1-$H$16),0)</f>
        <v>342912</v>
      </c>
      <c r="AC35" s="402">
        <f>ROUND(AC90*Содержание!$H$8*(1+$H$14)*(1-$H$15)*(1-$H$16),0)</f>
        <v>343438</v>
      </c>
      <c r="AD35" s="402">
        <f>ROUND(AD90*Содержание!$H$8*(1+$H$14)*(1-$H$15)*(1-$H$16),0)</f>
        <v>346822</v>
      </c>
      <c r="AE35" s="402">
        <f>ROUND(AE90*Содержание!$H$8*(1+$H$14)*(1-$H$15)*(1-$H$16),0)</f>
        <v>352763</v>
      </c>
      <c r="AF35" s="402">
        <f>ROUND(AF90*Содержание!$H$8*(1+$H$14)*(1-$H$15)*(1-$H$16),0)</f>
        <v>364494</v>
      </c>
      <c r="AG35" s="402">
        <f>ROUND(AG90*Содержание!$H$8*(1+$H$14)*(1-$H$15)*(1-$H$16),0)</f>
        <v>370510</v>
      </c>
      <c r="AH35" s="402">
        <f>ROUND(AH90*Содержание!$H$8*(1+$H$14)*(1-$H$15)*(1-$H$16),0)</f>
        <v>426309</v>
      </c>
      <c r="AI35" s="402">
        <f>ROUND(AI90*Содержание!$H$8*(1+$H$14)*(1-$H$15)*(1-$H$16),0)</f>
        <v>427286</v>
      </c>
      <c r="AJ35" s="402">
        <f>ROUND(AJ90*Содержание!$H$8*(1+$H$14)*(1-$H$15)*(1-$H$16),0)</f>
        <v>434731</v>
      </c>
      <c r="AK35" s="402">
        <f>ROUND(AK90*Содержание!$H$8*(1+$H$14)*(1-$H$15)*(1-$H$16),0)</f>
        <v>439394</v>
      </c>
      <c r="AL35" s="402">
        <f>ROUND(AL90*Содержание!$H$8*(1+$H$14)*(1-$H$15)*(1-$H$16),0)</f>
        <v>443454</v>
      </c>
      <c r="AM35" s="402">
        <f>ROUND(AM90*Содержание!$H$8*(1+$H$14)*(1-$H$15)*(1-$H$16),0)</f>
        <v>463984</v>
      </c>
      <c r="AN35" s="402">
        <f>ROUND(AN90*Содержание!$H$8*(1+$H$14)*(1-$H$15)*(1-$H$16),0)</f>
        <v>464811</v>
      </c>
      <c r="AO35" s="402">
        <f>ROUND(AO90*Содержание!$H$8*(1+$H$14)*(1-$H$15)*(1-$H$16),0)</f>
        <v>466691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ROUND(B91*Содержание!$H$8*(1+$H$14)*(1-$H$15)*(1-$H$16),0)</f>
        <v>152656</v>
      </c>
      <c r="C36" s="402">
        <f>ROUND(C91*Содержание!$H$8*(1+$H$14)*(1-$H$15)*(1-$H$16),0)</f>
        <v>164838</v>
      </c>
      <c r="D36" s="402">
        <f>ROUND(D91*Содержание!$H$8*(1+$H$14)*(1-$H$15)*(1-$H$16),0)</f>
        <v>168899</v>
      </c>
      <c r="E36" s="402">
        <f>ROUND(E91*Содержание!$H$8*(1+$H$14)*(1-$H$15)*(1-$H$16),0)</f>
        <v>172734</v>
      </c>
      <c r="F36" s="402">
        <f>ROUND(F91*Содержание!$H$8*(1+$H$14)*(1-$H$15)*(1-$H$16),0)</f>
        <v>185744</v>
      </c>
      <c r="G36" s="402">
        <f>ROUND(G91*Содержание!$H$8*(1+$H$14)*(1-$H$15)*(1-$H$16),0)</f>
        <v>198302</v>
      </c>
      <c r="H36" s="402">
        <f>ROUND(H91*Содержание!$H$8*(1+$H$14)*(1-$H$15)*(1-$H$16),0)</f>
        <v>201837</v>
      </c>
      <c r="I36" s="402">
        <f>ROUND(I91*Содержание!$H$8*(1+$H$14)*(1-$H$15)*(1-$H$16),0)</f>
        <v>205446</v>
      </c>
      <c r="J36" s="402">
        <f>ROUND(J91*Содержание!$H$8*(1+$H$14)*(1-$H$15)*(1-$H$16),0)</f>
        <v>223645</v>
      </c>
      <c r="K36" s="402">
        <f>ROUND(K91*Содержание!$H$8*(1+$H$14)*(1-$H$15)*(1-$H$16),0)</f>
        <v>228608</v>
      </c>
      <c r="L36" s="402">
        <f>ROUND(L91*Содержание!$H$8*(1+$H$14)*(1-$H$15)*(1-$H$16),0)</f>
        <v>234022</v>
      </c>
      <c r="M36" s="402">
        <f>ROUND(M91*Содержание!$H$8*(1+$H$14)*(1-$H$15)*(1-$H$16),0)</f>
        <v>239587</v>
      </c>
      <c r="N36" s="402">
        <f>ROUND(N91*Содержание!$H$8*(1+$H$14)*(1-$H$15)*(1-$H$16),0)</f>
        <v>252973</v>
      </c>
      <c r="O36" s="402">
        <f>ROUND(O91*Содержание!$H$8*(1+$H$14)*(1-$H$15)*(1-$H$16),0)</f>
        <v>265982</v>
      </c>
      <c r="P36" s="402">
        <f>ROUND(P91*Содержание!$H$8*(1+$H$14)*(1-$H$15)*(1-$H$16),0)</f>
        <v>270344</v>
      </c>
      <c r="Q36" s="402">
        <f>ROUND(Q91*Содержание!$H$8*(1+$H$14)*(1-$H$15)*(1-$H$16),0)</f>
        <v>274555</v>
      </c>
      <c r="R36" s="402">
        <f>ROUND(R91*Содержание!$H$8*(1+$H$14)*(1-$H$15)*(1-$H$16),0)</f>
        <v>288693</v>
      </c>
      <c r="S36" s="402">
        <f>ROUND(S91*Содержание!$H$8*(1+$H$14)*(1-$H$15)*(1-$H$16),0)</f>
        <v>293882</v>
      </c>
      <c r="T36" s="402">
        <f>ROUND(T91*Содержание!$H$8*(1+$H$14)*(1-$H$15)*(1-$H$16),0)</f>
        <v>298318</v>
      </c>
      <c r="U36" s="402">
        <f>ROUND(U91*Содержание!$H$8*(1+$H$14)*(1-$H$15)*(1-$H$16),0)</f>
        <v>303131</v>
      </c>
      <c r="V36" s="402">
        <f>ROUND(V91*Содержание!$H$8*(1+$H$14)*(1-$H$15)*(1-$H$16),0)</f>
        <v>316893</v>
      </c>
      <c r="W36" s="402">
        <f>ROUND(W91*Содержание!$H$8*(1+$H$14)*(1-$H$15)*(1-$H$16),0)</f>
        <v>330579</v>
      </c>
      <c r="X36" s="402">
        <f>ROUND(X91*Содержание!$H$8*(1+$H$14)*(1-$H$15)*(1-$H$16),0)</f>
        <v>334790</v>
      </c>
      <c r="Y36" s="402">
        <f>ROUND(Y91*Содержание!$H$8*(1+$H$14)*(1-$H$15)*(1-$H$16),0)</f>
        <v>338851</v>
      </c>
      <c r="Z36" s="402">
        <f>ROUND(Z91*Содержание!$H$8*(1+$H$14)*(1-$H$15)*(1-$H$16),0)</f>
        <v>342611</v>
      </c>
      <c r="AA36" s="402">
        <f>ROUND(AA91*Содержание!$H$8*(1+$H$14)*(1-$H$15)*(1-$H$16),0)</f>
        <v>345694</v>
      </c>
      <c r="AB36" s="402">
        <f>ROUND(AB91*Содержание!$H$8*(1+$H$14)*(1-$H$15)*(1-$H$16),0)</f>
        <v>351109</v>
      </c>
      <c r="AC36" s="402">
        <f>ROUND(AC91*Содержание!$H$8*(1+$H$14)*(1-$H$15)*(1-$H$16),0)</f>
        <v>356899</v>
      </c>
      <c r="AD36" s="402">
        <f>ROUND(AD91*Содержание!$H$8*(1+$H$14)*(1-$H$15)*(1-$H$16),0)</f>
        <v>362690</v>
      </c>
      <c r="AE36" s="402">
        <f>ROUND(AE91*Содержание!$H$8*(1+$H$14)*(1-$H$15)*(1-$H$16),0)</f>
        <v>368706</v>
      </c>
      <c r="AF36" s="402">
        <f>ROUND(AF91*Содержание!$H$8*(1+$H$14)*(1-$H$15)*(1-$H$16),0)</f>
        <v>409915</v>
      </c>
      <c r="AG36" s="402">
        <f>ROUND(AG91*Содержание!$H$8*(1+$H$14)*(1-$H$15)*(1-$H$16),0)</f>
        <v>414051</v>
      </c>
      <c r="AH36" s="402">
        <f>ROUND(AH91*Содержание!$H$8*(1+$H$14)*(1-$H$15)*(1-$H$16),0)</f>
        <v>442853</v>
      </c>
      <c r="AI36" s="402">
        <f>ROUND(AI91*Содержание!$H$8*(1+$H$14)*(1-$H$15)*(1-$H$16),0)</f>
        <v>447515</v>
      </c>
      <c r="AJ36" s="402">
        <f>ROUND(AJ91*Содержание!$H$8*(1+$H$14)*(1-$H$15)*(1-$H$16),0)</f>
        <v>463082</v>
      </c>
      <c r="AK36" s="402">
        <f>ROUND(AK91*Содержание!$H$8*(1+$H$14)*(1-$H$15)*(1-$H$16),0)</f>
        <v>467669</v>
      </c>
      <c r="AL36" s="402">
        <f>ROUND(AL91*Содержание!$H$8*(1+$H$14)*(1-$H$15)*(1-$H$16),0)</f>
        <v>480302</v>
      </c>
      <c r="AM36" s="402">
        <f>ROUND(AM91*Содержание!$H$8*(1+$H$14)*(1-$H$15)*(1-$H$16),0)</f>
        <v>491507</v>
      </c>
      <c r="AN36" s="402">
        <f>ROUND(AN91*Содержание!$H$8*(1+$H$14)*(1-$H$15)*(1-$H$16),0)</f>
        <v>492259</v>
      </c>
      <c r="AO36" s="402">
        <f>ROUND(AO91*Содержание!$H$8*(1+$H$14)*(1-$H$15)*(1-$H$16),0)</f>
        <v>492786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402">
        <f>ROUND(B92*Содержание!$H$8*(1+$H$14)*(1-$H$15)*(1-$H$16),0)</f>
        <v>156416</v>
      </c>
      <c r="C37" s="402">
        <f>ROUND(C92*Содержание!$H$8*(1+$H$14)*(1-$H$15)*(1-$H$16),0)</f>
        <v>169952</v>
      </c>
      <c r="D37" s="402">
        <f>ROUND(D92*Содержание!$H$8*(1+$H$14)*(1-$H$15)*(1-$H$16),0)</f>
        <v>174840</v>
      </c>
      <c r="E37" s="402">
        <f>ROUND(E92*Содержание!$H$8*(1+$H$14)*(1-$H$15)*(1-$H$16),0)</f>
        <v>178750</v>
      </c>
      <c r="F37" s="402">
        <f>ROUND(F92*Содержание!$H$8*(1+$H$14)*(1-$H$15)*(1-$H$16),0)</f>
        <v>189730</v>
      </c>
      <c r="G37" s="402">
        <f>ROUND(G92*Содержание!$H$8*(1+$H$14)*(1-$H$15)*(1-$H$16),0)</f>
        <v>200709</v>
      </c>
      <c r="H37" s="402">
        <f>ROUND(H92*Содержание!$H$8*(1+$H$14)*(1-$H$15)*(1-$H$16),0)</f>
        <v>204394</v>
      </c>
      <c r="I37" s="402">
        <f>ROUND(I92*Содержание!$H$8*(1+$H$14)*(1-$H$15)*(1-$H$16),0)</f>
        <v>208003</v>
      </c>
      <c r="J37" s="402">
        <f>ROUND(J92*Содержание!$H$8*(1+$H$14)*(1-$H$15)*(1-$H$16),0)</f>
        <v>225826</v>
      </c>
      <c r="K37" s="402">
        <f>ROUND(K92*Содержание!$H$8*(1+$H$14)*(1-$H$15)*(1-$H$16),0)</f>
        <v>230714</v>
      </c>
      <c r="L37" s="402">
        <f>ROUND(L92*Содержание!$H$8*(1+$H$14)*(1-$H$15)*(1-$H$16),0)</f>
        <v>235301</v>
      </c>
      <c r="M37" s="402">
        <f>ROUND(M92*Содержание!$H$8*(1+$H$14)*(1-$H$15)*(1-$H$16),0)</f>
        <v>239963</v>
      </c>
      <c r="N37" s="402">
        <f>ROUND(N92*Содержание!$H$8*(1+$H$14)*(1-$H$15)*(1-$H$16),0)</f>
        <v>254928</v>
      </c>
      <c r="O37" s="402">
        <f>ROUND(O92*Содержание!$H$8*(1+$H$14)*(1-$H$15)*(1-$H$16),0)</f>
        <v>269366</v>
      </c>
      <c r="P37" s="402">
        <f>ROUND(P92*Содержание!$H$8*(1+$H$14)*(1-$H$15)*(1-$H$16),0)</f>
        <v>273803</v>
      </c>
      <c r="Q37" s="402">
        <f>ROUND(Q92*Содержание!$H$8*(1+$H$14)*(1-$H$15)*(1-$H$16),0)</f>
        <v>278390</v>
      </c>
      <c r="R37" s="402">
        <f>ROUND(R92*Содержание!$H$8*(1+$H$14)*(1-$H$15)*(1-$H$16),0)</f>
        <v>292904</v>
      </c>
      <c r="S37" s="402">
        <f>ROUND(S92*Содержание!$H$8*(1+$H$14)*(1-$H$15)*(1-$H$16),0)</f>
        <v>297867</v>
      </c>
      <c r="T37" s="402">
        <f>ROUND(T92*Содержание!$H$8*(1+$H$14)*(1-$H$15)*(1-$H$16),0)</f>
        <v>302379</v>
      </c>
      <c r="U37" s="402">
        <f>ROUND(U92*Содержание!$H$8*(1+$H$14)*(1-$H$15)*(1-$H$16),0)</f>
        <v>307117</v>
      </c>
      <c r="V37" s="402">
        <f>ROUND(V92*Содержание!$H$8*(1+$H$14)*(1-$H$15)*(1-$H$16),0)</f>
        <v>320803</v>
      </c>
      <c r="W37" s="402">
        <f>ROUND(W92*Содержание!$H$8*(1+$H$14)*(1-$H$15)*(1-$H$16),0)</f>
        <v>333963</v>
      </c>
      <c r="X37" s="402">
        <f>ROUND(X92*Содержание!$H$8*(1+$H$14)*(1-$H$15)*(1-$H$16),0)</f>
        <v>338776</v>
      </c>
      <c r="Y37" s="402">
        <f>ROUND(Y92*Содержание!$H$8*(1+$H$14)*(1-$H$15)*(1-$H$16),0)</f>
        <v>343589</v>
      </c>
      <c r="Z37" s="402">
        <f>ROUND(Z92*Содержание!$H$8*(1+$H$14)*(1-$H$15)*(1-$H$16),0)</f>
        <v>344642</v>
      </c>
      <c r="AA37" s="402">
        <f>ROUND(AA92*Содержание!$H$8*(1+$H$14)*(1-$H$15)*(1-$H$16),0)</f>
        <v>345920</v>
      </c>
      <c r="AB37" s="402">
        <f>ROUND(AB92*Содержание!$H$8*(1+$H$14)*(1-$H$15)*(1-$H$16),0)</f>
        <v>359005</v>
      </c>
      <c r="AC37" s="402">
        <f>ROUND(AC92*Содержание!$H$8*(1+$H$14)*(1-$H$15)*(1-$H$16),0)</f>
        <v>361261</v>
      </c>
      <c r="AD37" s="402">
        <f>ROUND(AD92*Содержание!$H$8*(1+$H$14)*(1-$H$15)*(1-$H$16),0)</f>
        <v>363291</v>
      </c>
      <c r="AE37" s="402">
        <f>ROUND(AE92*Содержание!$H$8*(1+$H$14)*(1-$H$15)*(1-$H$16),0)</f>
        <v>401493</v>
      </c>
      <c r="AF37" s="402">
        <f>ROUND(AF92*Содержание!$H$8*(1+$H$14)*(1-$H$15)*(1-$H$16),0)</f>
        <v>412848</v>
      </c>
      <c r="AG37" s="402">
        <f>ROUND(AG92*Содержание!$H$8*(1+$H$14)*(1-$H$15)*(1-$H$16),0)</f>
        <v>416909</v>
      </c>
      <c r="AH37" s="402">
        <f>ROUND(AH92*Содержание!$H$8*(1+$H$14)*(1-$H$15)*(1-$H$16),0)</f>
        <v>442853</v>
      </c>
      <c r="AI37" s="402">
        <f>ROUND(AI92*Содержание!$H$8*(1+$H$14)*(1-$H$15)*(1-$H$16),0)</f>
        <v>452704</v>
      </c>
      <c r="AJ37" s="402">
        <f>ROUND(AJ92*Содержание!$H$8*(1+$H$14)*(1-$H$15)*(1-$H$16),0)</f>
        <v>463082</v>
      </c>
      <c r="AK37" s="402">
        <f>ROUND(AK92*Содержание!$H$8*(1+$H$14)*(1-$H$15)*(1-$H$16),0)</f>
        <v>470677</v>
      </c>
      <c r="AL37" s="402">
        <f>ROUND(AL92*Содержание!$H$8*(1+$H$14)*(1-$H$15)*(1-$H$16),0)</f>
        <v>480453</v>
      </c>
      <c r="AM37" s="402">
        <f>ROUND(AM92*Содержание!$H$8*(1+$H$14)*(1-$H$15)*(1-$H$16),0)</f>
        <v>491658</v>
      </c>
      <c r="AN37" s="402">
        <f>ROUND(AN92*Содержание!$H$8*(1+$H$14)*(1-$H$15)*(1-$H$16),0)</f>
        <v>492410</v>
      </c>
      <c r="AO37" s="402">
        <f>ROUND(AO92*Содержание!$H$8*(1+$H$14)*(1-$H$15)*(1-$H$16),0)</f>
        <v>493462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ROUND(B93*Содержание!$H$8*(1+$H$14)*(1-$H$15)*(1-$H$16),0)</f>
        <v>162958</v>
      </c>
      <c r="C38" s="402">
        <f>ROUND(C93*Содержание!$H$8*(1+$H$14)*(1-$H$15)*(1-$H$16),0)</f>
        <v>172358</v>
      </c>
      <c r="D38" s="402">
        <f>ROUND(D93*Содержание!$H$8*(1+$H$14)*(1-$H$15)*(1-$H$16),0)</f>
        <v>176645</v>
      </c>
      <c r="E38" s="402">
        <f>ROUND(E93*Содержание!$H$8*(1+$H$14)*(1-$H$15)*(1-$H$16),0)</f>
        <v>181232</v>
      </c>
      <c r="F38" s="402">
        <f>ROUND(F93*Содержание!$H$8*(1+$H$14)*(1-$H$15)*(1-$H$16),0)</f>
        <v>194693</v>
      </c>
      <c r="G38" s="402">
        <f>ROUND(G93*Содержание!$H$8*(1+$H$14)*(1-$H$15)*(1-$H$16),0)</f>
        <v>208304</v>
      </c>
      <c r="H38" s="402">
        <f>ROUND(H93*Содержание!$H$8*(1+$H$14)*(1-$H$15)*(1-$H$16),0)</f>
        <v>212966</v>
      </c>
      <c r="I38" s="402">
        <f>ROUND(I93*Содержание!$H$8*(1+$H$14)*(1-$H$15)*(1-$H$16),0)</f>
        <v>217403</v>
      </c>
      <c r="J38" s="402">
        <f>ROUND(J93*Содержание!$H$8*(1+$H$14)*(1-$H$15)*(1-$H$16),0)</f>
        <v>235376</v>
      </c>
      <c r="K38" s="402">
        <f>ROUND(K93*Содержание!$H$8*(1+$H$14)*(1-$H$15)*(1-$H$16),0)</f>
        <v>239362</v>
      </c>
      <c r="L38" s="402">
        <f>ROUND(L93*Содержание!$H$8*(1+$H$14)*(1-$H$15)*(1-$H$16),0)</f>
        <v>243949</v>
      </c>
      <c r="M38" s="402">
        <f>ROUND(M93*Содержание!$H$8*(1+$H$14)*(1-$H$15)*(1-$H$16),0)</f>
        <v>248987</v>
      </c>
      <c r="N38" s="402">
        <f>ROUND(N93*Содержание!$H$8*(1+$H$14)*(1-$H$15)*(1-$H$16),0)</f>
        <v>263125</v>
      </c>
      <c r="O38" s="402">
        <f>ROUND(O93*Содержание!$H$8*(1+$H$14)*(1-$H$15)*(1-$H$16),0)</f>
        <v>277338</v>
      </c>
      <c r="P38" s="402">
        <f>ROUND(P93*Содержание!$H$8*(1+$H$14)*(1-$H$15)*(1-$H$16),0)</f>
        <v>282978</v>
      </c>
      <c r="Q38" s="402">
        <f>ROUND(Q93*Содержание!$H$8*(1+$H$14)*(1-$H$15)*(1-$H$16),0)</f>
        <v>288693</v>
      </c>
      <c r="R38" s="402">
        <f>ROUND(R93*Содержание!$H$8*(1+$H$14)*(1-$H$15)*(1-$H$16),0)</f>
        <v>304635</v>
      </c>
      <c r="S38" s="402">
        <f>ROUND(S93*Содержание!$H$8*(1+$H$14)*(1-$H$15)*(1-$H$16),0)</f>
        <v>309824</v>
      </c>
      <c r="T38" s="402">
        <f>ROUND(T93*Содержание!$H$8*(1+$H$14)*(1-$H$15)*(1-$H$16),0)</f>
        <v>314261</v>
      </c>
      <c r="U38" s="402">
        <f>ROUND(U93*Содержание!$H$8*(1+$H$14)*(1-$H$15)*(1-$H$16),0)</f>
        <v>317946</v>
      </c>
      <c r="V38" s="402">
        <f>ROUND(V93*Содержание!$H$8*(1+$H$14)*(1-$H$15)*(1-$H$16),0)</f>
        <v>331933</v>
      </c>
      <c r="W38" s="402">
        <f>ROUND(W93*Содержание!$H$8*(1+$H$14)*(1-$H$15)*(1-$H$16),0)</f>
        <v>345845</v>
      </c>
      <c r="X38" s="402">
        <f>ROUND(X93*Содержание!$H$8*(1+$H$14)*(1-$H$15)*(1-$H$16),0)</f>
        <v>350808</v>
      </c>
      <c r="Y38" s="402">
        <f>ROUND(Y93*Содержание!$H$8*(1+$H$14)*(1-$H$15)*(1-$H$16),0)</f>
        <v>355470</v>
      </c>
      <c r="Z38" s="402">
        <f>ROUND(Z93*Содержание!$H$8*(1+$H$14)*(1-$H$15)*(1-$H$16),0)</f>
        <v>356448</v>
      </c>
      <c r="AA38" s="402">
        <f>ROUND(AA93*Содержание!$H$8*(1+$H$14)*(1-$H$15)*(1-$H$16),0)</f>
        <v>357952</v>
      </c>
      <c r="AB38" s="402">
        <f>ROUND(AB93*Содержание!$H$8*(1+$H$14)*(1-$H$15)*(1-$H$16),0)</f>
        <v>359155</v>
      </c>
      <c r="AC38" s="402">
        <f>ROUND(AC93*Содержание!$H$8*(1+$H$14)*(1-$H$15)*(1-$H$16),0)</f>
        <v>364645</v>
      </c>
      <c r="AD38" s="402">
        <f>ROUND(AD93*Содержание!$H$8*(1+$H$14)*(1-$H$15)*(1-$H$16),0)</f>
        <v>393898</v>
      </c>
      <c r="AE38" s="402">
        <f>ROUND(AE93*Содержание!$H$8*(1+$H$14)*(1-$H$15)*(1-$H$16),0)</f>
        <v>413750</v>
      </c>
      <c r="AF38" s="402">
        <f>ROUND(AF93*Содержание!$H$8*(1+$H$14)*(1-$H$15)*(1-$H$16),0)</f>
        <v>417661</v>
      </c>
      <c r="AG38" s="402">
        <f>ROUND(AG93*Содержание!$H$8*(1+$H$14)*(1-$H$15)*(1-$H$16),0)</f>
        <v>421797</v>
      </c>
      <c r="AH38" s="402">
        <f>ROUND(AH93*Содержание!$H$8*(1+$H$14)*(1-$H$15)*(1-$H$16),0)</f>
        <v>453682</v>
      </c>
      <c r="AI38" s="402">
        <f>ROUND(AI93*Содержание!$H$8*(1+$H$14)*(1-$H$15)*(1-$H$16),0)</f>
        <v>454659</v>
      </c>
      <c r="AJ38" s="402">
        <f>ROUND(AJ93*Содержание!$H$8*(1+$H$14)*(1-$H$15)*(1-$H$16),0)</f>
        <v>463533</v>
      </c>
      <c r="AK38" s="402">
        <f>ROUND(AK93*Содержание!$H$8*(1+$H$14)*(1-$H$15)*(1-$H$16),0)</f>
        <v>476467</v>
      </c>
      <c r="AL38" s="402">
        <f>ROUND(AL93*Содержание!$H$8*(1+$H$14)*(1-$H$15)*(1-$H$16),0)</f>
        <v>480979</v>
      </c>
      <c r="AM38" s="402">
        <f>ROUND(AM93*Содержание!$H$8*(1+$H$14)*(1-$H$15)*(1-$H$16),0)</f>
        <v>491883</v>
      </c>
      <c r="AN38" s="402">
        <f>ROUND(AN93*Содержание!$H$8*(1+$H$14)*(1-$H$15)*(1-$H$16),0)</f>
        <v>492560</v>
      </c>
      <c r="AO38" s="402">
        <f>ROUND(AO93*Содержание!$H$8*(1+$H$14)*(1-$H$15)*(1-$H$16),0)</f>
        <v>515947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402">
        <f>ROUND(B94*Содержание!$H$8*(1+$H$14)*(1-$H$15)*(1-$H$16),0)</f>
        <v>166342</v>
      </c>
      <c r="C39" s="402">
        <f>ROUND(C94*Содержание!$H$8*(1+$H$14)*(1-$H$15)*(1-$H$16),0)</f>
        <v>174915</v>
      </c>
      <c r="D39" s="402">
        <f>ROUND(D94*Содержание!$H$8*(1+$H$14)*(1-$H$15)*(1-$H$16),0)</f>
        <v>178750</v>
      </c>
      <c r="E39" s="402">
        <f>ROUND(E94*Содержание!$H$8*(1+$H$14)*(1-$H$15)*(1-$H$16),0)</f>
        <v>183112</v>
      </c>
      <c r="F39" s="402">
        <f>ROUND(F94*Содержание!$H$8*(1+$H$14)*(1-$H$15)*(1-$H$16),0)</f>
        <v>196874</v>
      </c>
      <c r="G39" s="402">
        <f>ROUND(G94*Содержание!$H$8*(1+$H$14)*(1-$H$15)*(1-$H$16),0)</f>
        <v>210485</v>
      </c>
      <c r="H39" s="402">
        <f>ROUND(H94*Содержание!$H$8*(1+$H$14)*(1-$H$15)*(1-$H$16),0)</f>
        <v>215147</v>
      </c>
      <c r="I39" s="402">
        <f>ROUND(I94*Содержание!$H$8*(1+$H$14)*(1-$H$15)*(1-$H$16),0)</f>
        <v>219734</v>
      </c>
      <c r="J39" s="402">
        <f>ROUND(J94*Содержание!$H$8*(1+$H$14)*(1-$H$15)*(1-$H$16),0)</f>
        <v>238083</v>
      </c>
      <c r="K39" s="402">
        <f>ROUND(K94*Содержание!$H$8*(1+$H$14)*(1-$H$15)*(1-$H$16),0)</f>
        <v>242219</v>
      </c>
      <c r="L39" s="402">
        <f>ROUND(L94*Содержание!$H$8*(1+$H$14)*(1-$H$15)*(1-$H$16),0)</f>
        <v>247032</v>
      </c>
      <c r="M39" s="402">
        <f>ROUND(M94*Содержание!$H$8*(1+$H$14)*(1-$H$15)*(1-$H$16),0)</f>
        <v>251694</v>
      </c>
      <c r="N39" s="402">
        <f>ROUND(N94*Содержание!$H$8*(1+$H$14)*(1-$H$15)*(1-$H$16),0)</f>
        <v>266283</v>
      </c>
      <c r="O39" s="402">
        <f>ROUND(O94*Содержание!$H$8*(1+$H$14)*(1-$H$15)*(1-$H$16),0)</f>
        <v>279970</v>
      </c>
      <c r="P39" s="402">
        <f>ROUND(P94*Содержание!$H$8*(1+$H$14)*(1-$H$15)*(1-$H$16),0)</f>
        <v>285760</v>
      </c>
      <c r="Q39" s="402">
        <f>ROUND(Q94*Содержание!$H$8*(1+$H$14)*(1-$H$15)*(1-$H$16),0)</f>
        <v>291099</v>
      </c>
      <c r="R39" s="402">
        <f>ROUND(R94*Содержание!$H$8*(1+$H$14)*(1-$H$15)*(1-$H$16),0)</f>
        <v>307042</v>
      </c>
      <c r="S39" s="402">
        <f>ROUND(S94*Содержание!$H$8*(1+$H$14)*(1-$H$15)*(1-$H$16),0)</f>
        <v>312381</v>
      </c>
      <c r="T39" s="402">
        <f>ROUND(T94*Содержание!$H$8*(1+$H$14)*(1-$H$15)*(1-$H$16),0)</f>
        <v>317118</v>
      </c>
      <c r="U39" s="402">
        <f>ROUND(U94*Содержание!$H$8*(1+$H$14)*(1-$H$15)*(1-$H$16),0)</f>
        <v>322232</v>
      </c>
      <c r="V39" s="402">
        <f>ROUND(V94*Содержание!$H$8*(1+$H$14)*(1-$H$15)*(1-$H$16),0)</f>
        <v>335918</v>
      </c>
      <c r="W39" s="402">
        <f>ROUND(W94*Содержание!$H$8*(1+$H$14)*(1-$H$15)*(1-$H$16),0)</f>
        <v>350131</v>
      </c>
      <c r="X39" s="402">
        <f>ROUND(X94*Содержание!$H$8*(1+$H$14)*(1-$H$15)*(1-$H$16),0)</f>
        <v>354794</v>
      </c>
      <c r="Y39" s="402">
        <f>ROUND(Y94*Содержание!$H$8*(1+$H$14)*(1-$H$15)*(1-$H$16),0)</f>
        <v>359606</v>
      </c>
      <c r="Z39" s="402">
        <f>ROUND(Z94*Содержание!$H$8*(1+$H$14)*(1-$H$15)*(1-$H$16),0)</f>
        <v>361261</v>
      </c>
      <c r="AA39" s="402">
        <f>ROUND(AA94*Содержание!$H$8*(1+$H$14)*(1-$H$15)*(1-$H$16),0)</f>
        <v>362765</v>
      </c>
      <c r="AB39" s="402">
        <f>ROUND(AB94*Содержание!$H$8*(1+$H$14)*(1-$H$15)*(1-$H$16),0)</f>
        <v>366600</v>
      </c>
      <c r="AC39" s="402">
        <f>ROUND(AC94*Содержание!$H$8*(1+$H$14)*(1-$H$15)*(1-$H$16),0)</f>
        <v>395101</v>
      </c>
      <c r="AD39" s="402">
        <f>ROUND(AD94*Содержание!$H$8*(1+$H$14)*(1-$H$15)*(1-$H$16),0)</f>
        <v>414051</v>
      </c>
      <c r="AE39" s="402">
        <f>ROUND(AE94*Содержание!$H$8*(1+$H$14)*(1-$H$15)*(1-$H$16),0)</f>
        <v>419541</v>
      </c>
      <c r="AF39" s="402">
        <f>ROUND(AF94*Содержание!$H$8*(1+$H$14)*(1-$H$15)*(1-$H$16),0)</f>
        <v>440822</v>
      </c>
      <c r="AG39" s="402">
        <f>ROUND(AG94*Содержание!$H$8*(1+$H$14)*(1-$H$15)*(1-$H$16),0)</f>
        <v>445034</v>
      </c>
      <c r="AH39" s="402">
        <f>ROUND(AH94*Содержание!$H$8*(1+$H$14)*(1-$H$15)*(1-$H$16),0)</f>
        <v>454509</v>
      </c>
      <c r="AI39" s="402">
        <f>ROUND(AI94*Содержание!$H$8*(1+$H$14)*(1-$H$15)*(1-$H$16),0)</f>
        <v>464134</v>
      </c>
      <c r="AJ39" s="402">
        <f>ROUND(AJ94*Содержание!$H$8*(1+$H$14)*(1-$H$15)*(1-$H$16),0)</f>
        <v>469098</v>
      </c>
      <c r="AK39" s="402">
        <f>ROUND(AK94*Содержание!$H$8*(1+$H$14)*(1-$H$15)*(1-$H$16),0)</f>
        <v>482107</v>
      </c>
      <c r="AL39" s="402">
        <f>ROUND(AL94*Содержание!$H$8*(1+$H$14)*(1-$H$15)*(1-$H$16),0)</f>
        <v>488123</v>
      </c>
      <c r="AM39" s="402">
        <f>ROUND(AM94*Содержание!$H$8*(1+$H$14)*(1-$H$15)*(1-$H$16),0)</f>
        <v>492410</v>
      </c>
      <c r="AN39" s="402">
        <f>ROUND(AN94*Содержание!$H$8*(1+$H$14)*(1-$H$15)*(1-$H$16),0)</f>
        <v>517677</v>
      </c>
      <c r="AO39" s="402">
        <f>ROUND(AO94*Содержание!$H$8*(1+$H$14)*(1-$H$15)*(1-$H$16),0)</f>
        <v>517978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ROUND(B95*Содержание!$H$8*(1+$H$14)*(1-$H$15)*(1-$H$16),0)</f>
        <v>170403</v>
      </c>
      <c r="C40" s="402">
        <f>ROUND(C95*Содержание!$H$8*(1+$H$14)*(1-$H$15)*(1-$H$16),0)</f>
        <v>176720</v>
      </c>
      <c r="D40" s="402">
        <f>ROUND(D95*Содержание!$H$8*(1+$H$14)*(1-$H$15)*(1-$H$16),0)</f>
        <v>180254</v>
      </c>
      <c r="E40" s="402">
        <f>ROUND(E95*Содержание!$H$8*(1+$H$14)*(1-$H$15)*(1-$H$16),0)</f>
        <v>184390</v>
      </c>
      <c r="F40" s="402">
        <f>ROUND(F95*Содержание!$H$8*(1+$H$14)*(1-$H$15)*(1-$H$16),0)</f>
        <v>198302</v>
      </c>
      <c r="G40" s="402">
        <f>ROUND(G95*Содержание!$H$8*(1+$H$14)*(1-$H$15)*(1-$H$16),0)</f>
        <v>212064</v>
      </c>
      <c r="H40" s="402">
        <f>ROUND(H95*Содержание!$H$8*(1+$H$14)*(1-$H$15)*(1-$H$16),0)</f>
        <v>217102</v>
      </c>
      <c r="I40" s="402">
        <f>ROUND(I95*Содержание!$H$8*(1+$H$14)*(1-$H$15)*(1-$H$16),0)</f>
        <v>222366</v>
      </c>
      <c r="J40" s="402">
        <f>ROUND(J95*Содержание!$H$8*(1+$H$14)*(1-$H$15)*(1-$H$16),0)</f>
        <v>240715</v>
      </c>
      <c r="K40" s="402">
        <f>ROUND(K95*Содержание!$H$8*(1+$H$14)*(1-$H$15)*(1-$H$16),0)</f>
        <v>244926</v>
      </c>
      <c r="L40" s="402">
        <f>ROUND(L95*Содержание!$H$8*(1+$H$14)*(1-$H$15)*(1-$H$16),0)</f>
        <v>250190</v>
      </c>
      <c r="M40" s="402">
        <f>ROUND(M95*Содержание!$H$8*(1+$H$14)*(1-$H$15)*(1-$H$16),0)</f>
        <v>254928</v>
      </c>
      <c r="N40" s="402">
        <f>ROUND(N95*Содержание!$H$8*(1+$H$14)*(1-$H$15)*(1-$H$16),0)</f>
        <v>269592</v>
      </c>
      <c r="O40" s="402">
        <f>ROUND(O95*Содержание!$H$8*(1+$H$14)*(1-$H$15)*(1-$H$16),0)</f>
        <v>283654</v>
      </c>
      <c r="P40" s="402">
        <f>ROUND(P95*Содержание!$H$8*(1+$H$14)*(1-$H$15)*(1-$H$16),0)</f>
        <v>289294</v>
      </c>
      <c r="Q40" s="402">
        <f>ROUND(Q95*Содержание!$H$8*(1+$H$14)*(1-$H$15)*(1-$H$16),0)</f>
        <v>294558</v>
      </c>
      <c r="R40" s="402">
        <f>ROUND(R95*Содержание!$H$8*(1+$H$14)*(1-$H$15)*(1-$H$16),0)</f>
        <v>310350</v>
      </c>
      <c r="S40" s="402">
        <f>ROUND(S95*Содержание!$H$8*(1+$H$14)*(1-$H$15)*(1-$H$16),0)</f>
        <v>316216</v>
      </c>
      <c r="T40" s="402">
        <f>ROUND(T95*Содержание!$H$8*(1+$H$14)*(1-$H$15)*(1-$H$16),0)</f>
        <v>321179</v>
      </c>
      <c r="U40" s="402">
        <f>ROUND(U95*Содержание!$H$8*(1+$H$14)*(1-$H$15)*(1-$H$16),0)</f>
        <v>325992</v>
      </c>
      <c r="V40" s="402">
        <f>ROUND(V95*Содержание!$H$8*(1+$H$14)*(1-$H$15)*(1-$H$16),0)</f>
        <v>340130</v>
      </c>
      <c r="W40" s="402">
        <f>ROUND(W95*Содержание!$H$8*(1+$H$14)*(1-$H$15)*(1-$H$16),0)</f>
        <v>353741</v>
      </c>
      <c r="X40" s="402">
        <f>ROUND(X95*Содержание!$H$8*(1+$H$14)*(1-$H$15)*(1-$H$16),0)</f>
        <v>358854</v>
      </c>
      <c r="Y40" s="402">
        <f>ROUND(Y95*Содержание!$H$8*(1+$H$14)*(1-$H$15)*(1-$H$16),0)</f>
        <v>363742</v>
      </c>
      <c r="Z40" s="402">
        <f>ROUND(Z95*Содержание!$H$8*(1+$H$14)*(1-$H$15)*(1-$H$16),0)</f>
        <v>370886</v>
      </c>
      <c r="AA40" s="402">
        <f>ROUND(AA95*Содержание!$H$8*(1+$H$14)*(1-$H$15)*(1-$H$16),0)</f>
        <v>375323</v>
      </c>
      <c r="AB40" s="402">
        <f>ROUND(AB95*Содержание!$H$8*(1+$H$14)*(1-$H$15)*(1-$H$16),0)</f>
        <v>395402</v>
      </c>
      <c r="AC40" s="402">
        <f>ROUND(AC95*Содержание!$H$8*(1+$H$14)*(1-$H$15)*(1-$H$16),0)</f>
        <v>416006</v>
      </c>
      <c r="AD40" s="402">
        <f>ROUND(AD95*Содержание!$H$8*(1+$H$14)*(1-$H$15)*(1-$H$16),0)</f>
        <v>420518</v>
      </c>
      <c r="AE40" s="402">
        <f>ROUND(AE95*Содержание!$H$8*(1+$H$14)*(1-$H$15)*(1-$H$16),0)</f>
        <v>443454</v>
      </c>
      <c r="AF40" s="402">
        <f>ROUND(AF95*Содержание!$H$8*(1+$H$14)*(1-$H$15)*(1-$H$16),0)</f>
        <v>446011</v>
      </c>
      <c r="AG40" s="402">
        <f>ROUND(AG95*Содержание!$H$8*(1+$H$14)*(1-$H$15)*(1-$H$16),0)</f>
        <v>451501</v>
      </c>
      <c r="AH40" s="402">
        <f>ROUND(AH95*Содержание!$H$8*(1+$H$14)*(1-$H$15)*(1-$H$16),0)</f>
        <v>480453</v>
      </c>
      <c r="AI40" s="402">
        <f>ROUND(AI95*Содержание!$H$8*(1+$H$14)*(1-$H$15)*(1-$H$16),0)</f>
        <v>481130</v>
      </c>
      <c r="AJ40" s="402">
        <f>ROUND(AJ95*Содержание!$H$8*(1+$H$14)*(1-$H$15)*(1-$H$16),0)</f>
        <v>482107</v>
      </c>
      <c r="AK40" s="402">
        <f>ROUND(AK95*Содержание!$H$8*(1+$H$14)*(1-$H$15)*(1-$H$16),0)</f>
        <v>487898</v>
      </c>
      <c r="AL40" s="402">
        <f>ROUND(AL95*Содержание!$H$8*(1+$H$14)*(1-$H$15)*(1-$H$16),0)</f>
        <v>493688</v>
      </c>
      <c r="AM40" s="402">
        <f>ROUND(AM95*Содержание!$H$8*(1+$H$14)*(1-$H$15)*(1-$H$16),0)</f>
        <v>513842</v>
      </c>
      <c r="AN40" s="402">
        <f>ROUND(AN95*Содержание!$H$8*(1+$H$14)*(1-$H$15)*(1-$H$16),0)</f>
        <v>517902</v>
      </c>
      <c r="AO40" s="402">
        <f>ROUND(AO95*Содержание!$H$8*(1+$H$14)*(1-$H$15)*(1-$H$16),0)</f>
        <v>518579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ROUND(B96*Содержание!$H$8*(1+$H$14)*(1-$H$15)*(1-$H$16),0)</f>
        <v>173787</v>
      </c>
      <c r="C41" s="402">
        <f>ROUND(C96*Содержание!$H$8*(1+$H$14)*(1-$H$15)*(1-$H$16),0)</f>
        <v>188677</v>
      </c>
      <c r="D41" s="402">
        <f>ROUND(D96*Содержание!$H$8*(1+$H$14)*(1-$H$15)*(1-$H$16),0)</f>
        <v>193866</v>
      </c>
      <c r="E41" s="402">
        <f>ROUND(E96*Содержание!$H$8*(1+$H$14)*(1-$H$15)*(1-$H$16),0)</f>
        <v>198678</v>
      </c>
      <c r="F41" s="402">
        <f>ROUND(F96*Содержание!$H$8*(1+$H$14)*(1-$H$15)*(1-$H$16),0)</f>
        <v>214245</v>
      </c>
      <c r="G41" s="402">
        <f>ROUND(G96*Содержание!$H$8*(1+$H$14)*(1-$H$15)*(1-$H$16),0)</f>
        <v>229510</v>
      </c>
      <c r="H41" s="402">
        <f>ROUND(H96*Содержание!$H$8*(1+$H$14)*(1-$H$15)*(1-$H$16),0)</f>
        <v>233722</v>
      </c>
      <c r="I41" s="402">
        <f>ROUND(I96*Содержание!$H$8*(1+$H$14)*(1-$H$15)*(1-$H$16),0)</f>
        <v>238534</v>
      </c>
      <c r="J41" s="402">
        <f>ROUND(J96*Содержание!$H$8*(1+$H$14)*(1-$H$15)*(1-$H$16),0)</f>
        <v>243874</v>
      </c>
      <c r="K41" s="402">
        <f>ROUND(K96*Содержание!$H$8*(1+$H$14)*(1-$H$15)*(1-$H$16),0)</f>
        <v>248762</v>
      </c>
      <c r="L41" s="402">
        <f>ROUND(L96*Содержание!$H$8*(1+$H$14)*(1-$H$15)*(1-$H$16),0)</f>
        <v>253875</v>
      </c>
      <c r="M41" s="402">
        <f>ROUND(M96*Содержание!$H$8*(1+$H$14)*(1-$H$15)*(1-$H$16),0)</f>
        <v>259290</v>
      </c>
      <c r="N41" s="402">
        <f>ROUND(N96*Содержание!$H$8*(1+$H$14)*(1-$H$15)*(1-$H$16),0)</f>
        <v>274630</v>
      </c>
      <c r="O41" s="402">
        <f>ROUND(O96*Содержание!$H$8*(1+$H$14)*(1-$H$15)*(1-$H$16),0)</f>
        <v>289971</v>
      </c>
      <c r="P41" s="402">
        <f>ROUND(P96*Содержание!$H$8*(1+$H$14)*(1-$H$15)*(1-$H$16),0)</f>
        <v>294709</v>
      </c>
      <c r="Q41" s="402">
        <f>ROUND(Q96*Содержание!$H$8*(1+$H$14)*(1-$H$15)*(1-$H$16),0)</f>
        <v>299898</v>
      </c>
      <c r="R41" s="402">
        <f>ROUND(R96*Содержание!$H$8*(1+$H$14)*(1-$H$15)*(1-$H$16),0)</f>
        <v>335918</v>
      </c>
      <c r="S41" s="402">
        <f>ROUND(S96*Содержание!$H$8*(1+$H$14)*(1-$H$15)*(1-$H$16),0)</f>
        <v>342085</v>
      </c>
      <c r="T41" s="402">
        <f>ROUND(T96*Содержание!$H$8*(1+$H$14)*(1-$H$15)*(1-$H$16),0)</f>
        <v>347499</v>
      </c>
      <c r="U41" s="402">
        <f>ROUND(U96*Содержание!$H$8*(1+$H$14)*(1-$H$15)*(1-$H$16),0)</f>
        <v>352914</v>
      </c>
      <c r="V41" s="402">
        <f>ROUND(V96*Содержание!$H$8*(1+$H$14)*(1-$H$15)*(1-$H$16),0)</f>
        <v>368555</v>
      </c>
      <c r="W41" s="402">
        <f>ROUND(W96*Содержание!$H$8*(1+$H$14)*(1-$H$15)*(1-$H$16),0)</f>
        <v>384573</v>
      </c>
      <c r="X41" s="402">
        <f>ROUND(X96*Содержание!$H$8*(1+$H$14)*(1-$H$15)*(1-$H$16),0)</f>
        <v>389536</v>
      </c>
      <c r="Y41" s="402">
        <f>ROUND(Y96*Содержание!$H$8*(1+$H$14)*(1-$H$15)*(1-$H$16),0)</f>
        <v>394499</v>
      </c>
      <c r="Z41" s="402">
        <f>ROUND(Z96*Содержание!$H$8*(1+$H$14)*(1-$H$15)*(1-$H$16),0)</f>
        <v>409389</v>
      </c>
      <c r="AA41" s="402">
        <f>ROUND(AA96*Содержание!$H$8*(1+$H$14)*(1-$H$15)*(1-$H$16),0)</f>
        <v>422850</v>
      </c>
      <c r="AB41" s="402">
        <f>ROUND(AB96*Содержание!$H$8*(1+$H$14)*(1-$H$15)*(1-$H$16),0)</f>
        <v>444357</v>
      </c>
      <c r="AC41" s="402">
        <f>ROUND(AC96*Содержание!$H$8*(1+$H$14)*(1-$H$15)*(1-$H$16),0)</f>
        <v>448794</v>
      </c>
      <c r="AD41" s="402">
        <f>ROUND(AD96*Содержание!$H$8*(1+$H$14)*(1-$H$15)*(1-$H$16),0)</f>
        <v>455186</v>
      </c>
      <c r="AE41" s="402">
        <f>ROUND(AE96*Содержание!$H$8*(1+$H$14)*(1-$H$15)*(1-$H$16),0)</f>
        <v>460826</v>
      </c>
      <c r="AF41" s="402">
        <f>ROUND(AF96*Содержание!$H$8*(1+$H$14)*(1-$H$15)*(1-$H$16),0)</f>
        <v>463683</v>
      </c>
      <c r="AG41" s="402">
        <f>ROUND(AG96*Содержание!$H$8*(1+$H$14)*(1-$H$15)*(1-$H$16),0)</f>
        <v>477971</v>
      </c>
      <c r="AH41" s="402">
        <f>ROUND(AH96*Содержание!$H$8*(1+$H$14)*(1-$H$15)*(1-$H$16),0)</f>
        <v>487973</v>
      </c>
      <c r="AI41" s="402">
        <f>ROUND(AI96*Содержание!$H$8*(1+$H$14)*(1-$H$15)*(1-$H$16),0)</f>
        <v>489101</v>
      </c>
      <c r="AJ41" s="402">
        <f>ROUND(AJ96*Содержание!$H$8*(1+$H$14)*(1-$H$15)*(1-$H$16),0)</f>
        <v>519256</v>
      </c>
      <c r="AK41" s="402">
        <f>ROUND(AK96*Содержание!$H$8*(1+$H$14)*(1-$H$15)*(1-$H$16),0)</f>
        <v>520083</v>
      </c>
      <c r="AL41" s="402">
        <f>ROUND(AL96*Содержание!$H$8*(1+$H$14)*(1-$H$15)*(1-$H$16),0)</f>
        <v>523994</v>
      </c>
      <c r="AM41" s="402">
        <f>ROUND(AM96*Содержание!$H$8*(1+$H$14)*(1-$H$15)*(1-$H$16),0)</f>
        <v>532190</v>
      </c>
      <c r="AN41" s="402">
        <f>ROUND(AN96*Содержание!$H$8*(1+$H$14)*(1-$H$15)*(1-$H$16),0)</f>
        <v>535349</v>
      </c>
      <c r="AO41" s="402">
        <f>ROUND(AO96*Содержание!$H$8*(1+$H$14)*(1-$H$15)*(1-$H$16),0)</f>
        <v>551442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ROUND(B97*Содержание!$H$8*(1+$H$14)*(1-$H$15)*(1-$H$16),0)</f>
        <v>180630</v>
      </c>
      <c r="C42" s="402">
        <f>ROUND(C97*Содержание!$H$8*(1+$H$14)*(1-$H$15)*(1-$H$16),0)</f>
        <v>190632</v>
      </c>
      <c r="D42" s="402">
        <f>ROUND(D97*Содержание!$H$8*(1+$H$14)*(1-$H$15)*(1-$H$16),0)</f>
        <v>195971</v>
      </c>
      <c r="E42" s="402">
        <f>ROUND(E97*Содержание!$H$8*(1+$H$14)*(1-$H$15)*(1-$H$16),0)</f>
        <v>200934</v>
      </c>
      <c r="F42" s="402">
        <f>ROUND(F97*Содержание!$H$8*(1+$H$14)*(1-$H$15)*(1-$H$16),0)</f>
        <v>216275</v>
      </c>
      <c r="G42" s="402">
        <f>ROUND(G97*Содержание!$H$8*(1+$H$14)*(1-$H$15)*(1-$H$16),0)</f>
        <v>231842</v>
      </c>
      <c r="H42" s="402">
        <f>ROUND(H97*Содержание!$H$8*(1+$H$14)*(1-$H$15)*(1-$H$16),0)</f>
        <v>237030</v>
      </c>
      <c r="I42" s="402">
        <f>ROUND(I97*Содержание!$H$8*(1+$H$14)*(1-$H$15)*(1-$H$16),0)</f>
        <v>242219</v>
      </c>
      <c r="J42" s="402">
        <f>ROUND(J97*Содержание!$H$8*(1+$H$14)*(1-$H$15)*(1-$H$16),0)</f>
        <v>262147</v>
      </c>
      <c r="K42" s="402">
        <f>ROUND(K97*Содержание!$H$8*(1+$H$14)*(1-$H$15)*(1-$H$16),0)</f>
        <v>266509</v>
      </c>
      <c r="L42" s="402">
        <f>ROUND(L97*Содержание!$H$8*(1+$H$14)*(1-$H$15)*(1-$H$16),0)</f>
        <v>272750</v>
      </c>
      <c r="M42" s="402">
        <f>ROUND(M97*Содержание!$H$8*(1+$H$14)*(1-$H$15)*(1-$H$16),0)</f>
        <v>278992</v>
      </c>
      <c r="N42" s="402">
        <f>ROUND(N97*Содержание!$H$8*(1+$H$14)*(1-$H$15)*(1-$H$16),0)</f>
        <v>295536</v>
      </c>
      <c r="O42" s="402">
        <f>ROUND(O97*Содержание!$H$8*(1+$H$14)*(1-$H$15)*(1-$H$16),0)</f>
        <v>311629</v>
      </c>
      <c r="P42" s="402">
        <f>ROUND(P97*Содержание!$H$8*(1+$H$14)*(1-$H$15)*(1-$H$16),0)</f>
        <v>317494</v>
      </c>
      <c r="Q42" s="402">
        <f>ROUND(Q97*Содержание!$H$8*(1+$H$14)*(1-$H$15)*(1-$H$16),0)</f>
        <v>322758</v>
      </c>
      <c r="R42" s="402">
        <f>ROUND(R97*Содержание!$H$8*(1+$H$14)*(1-$H$15)*(1-$H$16),0)</f>
        <v>339528</v>
      </c>
      <c r="S42" s="402">
        <f>ROUND(S97*Содержание!$H$8*(1+$H$14)*(1-$H$15)*(1-$H$16),0)</f>
        <v>345469</v>
      </c>
      <c r="T42" s="402">
        <f>ROUND(T97*Содержание!$H$8*(1+$H$14)*(1-$H$15)*(1-$H$16),0)</f>
        <v>350808</v>
      </c>
      <c r="U42" s="402">
        <f>ROUND(U97*Содержание!$H$8*(1+$H$14)*(1-$H$15)*(1-$H$16),0)</f>
        <v>355546</v>
      </c>
      <c r="V42" s="402">
        <f>ROUND(V97*Содержание!$H$8*(1+$H$14)*(1-$H$15)*(1-$H$16),0)</f>
        <v>371864</v>
      </c>
      <c r="W42" s="402">
        <f>ROUND(W97*Содержание!$H$8*(1+$H$14)*(1-$H$15)*(1-$H$16),0)</f>
        <v>388032</v>
      </c>
      <c r="X42" s="402">
        <f>ROUND(X97*Содержание!$H$8*(1+$H$14)*(1-$H$15)*(1-$H$16),0)</f>
        <v>393597</v>
      </c>
      <c r="Y42" s="402">
        <f>ROUND(Y97*Содержание!$H$8*(1+$H$14)*(1-$H$15)*(1-$H$16),0)</f>
        <v>399086</v>
      </c>
      <c r="Z42" s="402">
        <f>ROUND(Z97*Содержание!$H$8*(1+$H$14)*(1-$H$15)*(1-$H$16),0)</f>
        <v>429091</v>
      </c>
      <c r="AA42" s="402">
        <f>ROUND(AA97*Содержание!$H$8*(1+$H$14)*(1-$H$15)*(1-$H$16),0)</f>
        <v>435859</v>
      </c>
      <c r="AB42" s="402">
        <f>ROUND(AB97*Содержание!$H$8*(1+$H$14)*(1-$H$15)*(1-$H$16),0)</f>
        <v>449320</v>
      </c>
      <c r="AC42" s="402">
        <f>ROUND(AC97*Содержание!$H$8*(1+$H$14)*(1-$H$15)*(1-$H$16),0)</f>
        <v>455336</v>
      </c>
      <c r="AD42" s="402">
        <f>ROUND(AD97*Содержание!$H$8*(1+$H$14)*(1-$H$15)*(1-$H$16),0)</f>
        <v>461277</v>
      </c>
      <c r="AE42" s="402">
        <f>ROUND(AE97*Содержание!$H$8*(1+$H$14)*(1-$H$15)*(1-$H$16),0)</f>
        <v>464285</v>
      </c>
      <c r="AF42" s="402">
        <f>ROUND(AF97*Содержание!$H$8*(1+$H$14)*(1-$H$15)*(1-$H$16),0)</f>
        <v>478498</v>
      </c>
      <c r="AG42" s="402">
        <f>ROUND(AG97*Содержание!$H$8*(1+$H$14)*(1-$H$15)*(1-$H$16),0)</f>
        <v>483461</v>
      </c>
      <c r="AH42" s="402">
        <f>ROUND(AH97*Содержание!$H$8*(1+$H$14)*(1-$H$15)*(1-$H$16),0)</f>
        <v>493613</v>
      </c>
      <c r="AI42" s="402">
        <f>ROUND(AI97*Содержание!$H$8*(1+$H$14)*(1-$H$15)*(1-$H$16),0)</f>
        <v>499854</v>
      </c>
      <c r="AJ42" s="402">
        <f>ROUND(AJ97*Содержание!$H$8*(1+$H$14)*(1-$H$15)*(1-$H$16),0)</f>
        <v>523091</v>
      </c>
      <c r="AK42" s="402">
        <f>ROUND(AK97*Содержание!$H$8*(1+$H$14)*(1-$H$15)*(1-$H$16),0)</f>
        <v>523994</v>
      </c>
      <c r="AL42" s="402">
        <f>ROUND(AL97*Содержание!$H$8*(1+$H$14)*(1-$H$15)*(1-$H$16),0)</f>
        <v>528130</v>
      </c>
      <c r="AM42" s="402">
        <f>ROUND(AM97*Содержание!$H$8*(1+$H$14)*(1-$H$15)*(1-$H$16),0)</f>
        <v>532942</v>
      </c>
      <c r="AN42" s="402">
        <f>ROUND(AN97*Содержание!$H$8*(1+$H$14)*(1-$H$15)*(1-$H$16),0)</f>
        <v>552946</v>
      </c>
      <c r="AO42" s="402">
        <f>ROUND(AO97*Содержание!$H$8*(1+$H$14)*(1-$H$15)*(1-$H$16),0)</f>
        <v>557533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ROUND(B98*Содержание!$H$8*(1+$H$14)*(1-$H$15)*(1-$H$16),0)</f>
        <v>184165</v>
      </c>
      <c r="C43" s="402">
        <f>ROUND(C98*Содержание!$H$8*(1+$H$14)*(1-$H$15)*(1-$H$16),0)</f>
        <v>192738</v>
      </c>
      <c r="D43" s="402">
        <f>ROUND(D98*Содержание!$H$8*(1+$H$14)*(1-$H$15)*(1-$H$16),0)</f>
        <v>198227</v>
      </c>
      <c r="E43" s="402">
        <f>ROUND(E98*Содержание!$H$8*(1+$H$14)*(1-$H$15)*(1-$H$16),0)</f>
        <v>202814</v>
      </c>
      <c r="F43" s="402">
        <f>ROUND(F98*Содержание!$H$8*(1+$H$14)*(1-$H$15)*(1-$H$16),0)</f>
        <v>218682</v>
      </c>
      <c r="G43" s="402">
        <f>ROUND(G98*Содержание!$H$8*(1+$H$14)*(1-$H$15)*(1-$H$16),0)</f>
        <v>234248</v>
      </c>
      <c r="H43" s="402">
        <f>ROUND(H98*Содержание!$H$8*(1+$H$14)*(1-$H$15)*(1-$H$16),0)</f>
        <v>239587</v>
      </c>
      <c r="I43" s="402">
        <f>ROUND(I98*Содержание!$H$8*(1+$H$14)*(1-$H$15)*(1-$H$16),0)</f>
        <v>244550</v>
      </c>
      <c r="J43" s="402">
        <f>ROUND(J98*Содержание!$H$8*(1+$H$14)*(1-$H$15)*(1-$H$16),0)</f>
        <v>264854</v>
      </c>
      <c r="K43" s="402">
        <f>ROUND(K98*Содержание!$H$8*(1+$H$14)*(1-$H$15)*(1-$H$16),0)</f>
        <v>269667</v>
      </c>
      <c r="L43" s="402">
        <f>ROUND(L98*Содержание!$H$8*(1+$H$14)*(1-$H$15)*(1-$H$16),0)</f>
        <v>274931</v>
      </c>
      <c r="M43" s="402">
        <f>ROUND(M98*Содержание!$H$8*(1+$H$14)*(1-$H$15)*(1-$H$16),0)</f>
        <v>280571</v>
      </c>
      <c r="N43" s="402">
        <f>ROUND(N98*Содержание!$H$8*(1+$H$14)*(1-$H$15)*(1-$H$16),0)</f>
        <v>297942</v>
      </c>
      <c r="O43" s="402">
        <f>ROUND(O98*Содержание!$H$8*(1+$H$14)*(1-$H$15)*(1-$H$16),0)</f>
        <v>315238</v>
      </c>
      <c r="P43" s="402">
        <f>ROUND(P98*Содержание!$H$8*(1+$H$14)*(1-$H$15)*(1-$H$16),0)</f>
        <v>320878</v>
      </c>
      <c r="Q43" s="402">
        <f>ROUND(Q98*Содержание!$H$8*(1+$H$14)*(1-$H$15)*(1-$H$16),0)</f>
        <v>326067</v>
      </c>
      <c r="R43" s="402">
        <f>ROUND(R98*Содержание!$H$8*(1+$H$14)*(1-$H$15)*(1-$H$16),0)</f>
        <v>343664</v>
      </c>
      <c r="S43" s="402">
        <f>ROUND(S98*Содержание!$H$8*(1+$H$14)*(1-$H$15)*(1-$H$16),0)</f>
        <v>350131</v>
      </c>
      <c r="T43" s="402">
        <f>ROUND(T98*Содержание!$H$8*(1+$H$14)*(1-$H$15)*(1-$H$16),0)</f>
        <v>354944</v>
      </c>
      <c r="U43" s="402">
        <f>ROUND(U98*Содержание!$H$8*(1+$H$14)*(1-$H$15)*(1-$H$16),0)</f>
        <v>359606</v>
      </c>
      <c r="V43" s="402">
        <f>ROUND(V98*Содержание!$H$8*(1+$H$14)*(1-$H$15)*(1-$H$16),0)</f>
        <v>375774</v>
      </c>
      <c r="W43" s="402">
        <f>ROUND(W98*Содержание!$H$8*(1+$H$14)*(1-$H$15)*(1-$H$16),0)</f>
        <v>391717</v>
      </c>
      <c r="X43" s="402">
        <f>ROUND(X98*Содержание!$H$8*(1+$H$14)*(1-$H$15)*(1-$H$16),0)</f>
        <v>397582</v>
      </c>
      <c r="Y43" s="402">
        <f>ROUND(Y98*Содержание!$H$8*(1+$H$14)*(1-$H$15)*(1-$H$16),0)</f>
        <v>403072</v>
      </c>
      <c r="Z43" s="402">
        <f>ROUND(Z98*Содержание!$H$8*(1+$H$14)*(1-$H$15)*(1-$H$16),0)</f>
        <v>433754</v>
      </c>
      <c r="AA43" s="402">
        <f>ROUND(AA98*Содержание!$H$8*(1+$H$14)*(1-$H$15)*(1-$H$16),0)</f>
        <v>438190</v>
      </c>
      <c r="AB43" s="402">
        <f>ROUND(AB98*Содержание!$H$8*(1+$H$14)*(1-$H$15)*(1-$H$16),0)</f>
        <v>455336</v>
      </c>
      <c r="AC43" s="402">
        <f>ROUND(AC98*Содержание!$H$8*(1+$H$14)*(1-$H$15)*(1-$H$16),0)</f>
        <v>461277</v>
      </c>
      <c r="AD43" s="402">
        <f>ROUND(AD98*Содержание!$H$8*(1+$H$14)*(1-$H$15)*(1-$H$16),0)</f>
        <v>467669</v>
      </c>
      <c r="AE43" s="402">
        <f>ROUND(AE98*Содержание!$H$8*(1+$H$14)*(1-$H$15)*(1-$H$16),0)</f>
        <v>469323</v>
      </c>
      <c r="AF43" s="402">
        <f>ROUND(AF98*Содержание!$H$8*(1+$H$14)*(1-$H$15)*(1-$H$16),0)</f>
        <v>484138</v>
      </c>
      <c r="AG43" s="402">
        <f>ROUND(AG98*Содержание!$H$8*(1+$H$14)*(1-$H$15)*(1-$H$16),0)</f>
        <v>488574</v>
      </c>
      <c r="AH43" s="402">
        <f>ROUND(AH98*Содержание!$H$8*(1+$H$14)*(1-$H$15)*(1-$H$16),0)</f>
        <v>509254</v>
      </c>
      <c r="AI43" s="402">
        <f>ROUND(AI98*Содержание!$H$8*(1+$H$14)*(1-$H$15)*(1-$H$16),0)</f>
        <v>523918</v>
      </c>
      <c r="AJ43" s="402">
        <f>ROUND(AJ98*Содержание!$H$8*(1+$H$14)*(1-$H$15)*(1-$H$16),0)</f>
        <v>528581</v>
      </c>
      <c r="AK43" s="402">
        <f>ROUND(AK98*Содержание!$H$8*(1+$H$14)*(1-$H$15)*(1-$H$16),0)</f>
        <v>533093</v>
      </c>
      <c r="AL43" s="402">
        <f>ROUND(AL98*Содержание!$H$8*(1+$H$14)*(1-$H$15)*(1-$H$16),0)</f>
        <v>534146</v>
      </c>
      <c r="AM43" s="402">
        <f>ROUND(AM98*Содержание!$H$8*(1+$H$14)*(1-$H$15)*(1-$H$16),0)</f>
        <v>554374</v>
      </c>
      <c r="AN43" s="402">
        <f>ROUND(AN98*Содержание!$H$8*(1+$H$14)*(1-$H$15)*(1-$H$16),0)</f>
        <v>559262</v>
      </c>
      <c r="AO43" s="402">
        <f>ROUND(AO98*Содержание!$H$8*(1+$H$14)*(1-$H$15)*(1-$H$16),0)</f>
        <v>564000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ROUND(B99*Содержание!$H$8*(1+$H$14)*(1-$H$15)*(1-$H$16),0)</f>
        <v>187699</v>
      </c>
      <c r="C44" s="402">
        <f>ROUND(C99*Содержание!$H$8*(1+$H$14)*(1-$H$15)*(1-$H$16),0)</f>
        <v>194918</v>
      </c>
      <c r="D44" s="402">
        <f>ROUND(D99*Содержание!$H$8*(1+$H$14)*(1-$H$15)*(1-$H$16),0)</f>
        <v>200333</v>
      </c>
      <c r="E44" s="402">
        <f>ROUND(E99*Содержание!$H$8*(1+$H$14)*(1-$H$15)*(1-$H$16),0)</f>
        <v>205070</v>
      </c>
      <c r="F44" s="402">
        <f>ROUND(F99*Содержание!$H$8*(1+$H$14)*(1-$H$15)*(1-$H$16),0)</f>
        <v>220787</v>
      </c>
      <c r="G44" s="402">
        <f>ROUND(G99*Содержание!$H$8*(1+$H$14)*(1-$H$15)*(1-$H$16),0)</f>
        <v>236880</v>
      </c>
      <c r="H44" s="402">
        <f>ROUND(H99*Содержание!$H$8*(1+$H$14)*(1-$H$15)*(1-$H$16),0)</f>
        <v>242219</v>
      </c>
      <c r="I44" s="402">
        <f>ROUND(I99*Содержание!$H$8*(1+$H$14)*(1-$H$15)*(1-$H$16),0)</f>
        <v>246957</v>
      </c>
      <c r="J44" s="402">
        <f>ROUND(J99*Содержание!$H$8*(1+$H$14)*(1-$H$15)*(1-$H$16),0)</f>
        <v>267938</v>
      </c>
      <c r="K44" s="402">
        <f>ROUND(K99*Содержание!$H$8*(1+$H$14)*(1-$H$15)*(1-$H$16),0)</f>
        <v>272675</v>
      </c>
      <c r="L44" s="402">
        <f>ROUND(L99*Содержание!$H$8*(1+$H$14)*(1-$H$15)*(1-$H$16),0)</f>
        <v>277939</v>
      </c>
      <c r="M44" s="402">
        <f>ROUND(M99*Содержание!$H$8*(1+$H$14)*(1-$H$15)*(1-$H$16),0)</f>
        <v>283429</v>
      </c>
      <c r="N44" s="402">
        <f>ROUND(N99*Содержание!$H$8*(1+$H$14)*(1-$H$15)*(1-$H$16),0)</f>
        <v>299973</v>
      </c>
      <c r="O44" s="402">
        <f>ROUND(O99*Содержание!$H$8*(1+$H$14)*(1-$H$15)*(1-$H$16),0)</f>
        <v>316216</v>
      </c>
      <c r="P44" s="402">
        <f>ROUND(P99*Содержание!$H$8*(1+$H$14)*(1-$H$15)*(1-$H$16),0)</f>
        <v>323134</v>
      </c>
      <c r="Q44" s="402">
        <f>ROUND(Q99*Содержание!$H$8*(1+$H$14)*(1-$H$15)*(1-$H$16),0)</f>
        <v>329526</v>
      </c>
      <c r="R44" s="402">
        <f>ROUND(R99*Содержание!$H$8*(1+$H$14)*(1-$H$15)*(1-$H$16),0)</f>
        <v>347574</v>
      </c>
      <c r="S44" s="402">
        <f>ROUND(S99*Содержание!$H$8*(1+$H$14)*(1-$H$15)*(1-$H$16),0)</f>
        <v>353440</v>
      </c>
      <c r="T44" s="402">
        <f>ROUND(T99*Содержание!$H$8*(1+$H$14)*(1-$H$15)*(1-$H$16),0)</f>
        <v>358403</v>
      </c>
      <c r="U44" s="402">
        <f>ROUND(U99*Содержание!$H$8*(1+$H$14)*(1-$H$15)*(1-$H$16),0)</f>
        <v>363291</v>
      </c>
      <c r="V44" s="402">
        <f>ROUND(V99*Содержание!$H$8*(1+$H$14)*(1-$H$15)*(1-$H$16),0)</f>
        <v>379835</v>
      </c>
      <c r="W44" s="402">
        <f>ROUND(W99*Содержание!$H$8*(1+$H$14)*(1-$H$15)*(1-$H$16),0)</f>
        <v>395778</v>
      </c>
      <c r="X44" s="402">
        <f>ROUND(X99*Содержание!$H$8*(1+$H$14)*(1-$H$15)*(1-$H$16),0)</f>
        <v>401418</v>
      </c>
      <c r="Y44" s="402">
        <f>ROUND(Y99*Содержание!$H$8*(1+$H$14)*(1-$H$15)*(1-$H$16),0)</f>
        <v>407058</v>
      </c>
      <c r="Z44" s="402">
        <f>ROUND(Z99*Содержание!$H$8*(1+$H$14)*(1-$H$15)*(1-$H$16),0)</f>
        <v>438190</v>
      </c>
      <c r="AA44" s="402">
        <f>ROUND(AA99*Содержание!$H$8*(1+$H$14)*(1-$H$15)*(1-$H$16),0)</f>
        <v>456765</v>
      </c>
      <c r="AB44" s="402">
        <f>ROUND(AB99*Содержание!$H$8*(1+$H$14)*(1-$H$15)*(1-$H$16),0)</f>
        <v>460826</v>
      </c>
      <c r="AC44" s="402">
        <f>ROUND(AC99*Содержание!$H$8*(1+$H$14)*(1-$H$15)*(1-$H$16),0)</f>
        <v>465563</v>
      </c>
      <c r="AD44" s="402">
        <f>ROUND(AD99*Содержание!$H$8*(1+$H$14)*(1-$H$15)*(1-$H$16),0)</f>
        <v>469850</v>
      </c>
      <c r="AE44" s="402">
        <f>ROUND(AE99*Содержание!$H$8*(1+$H$14)*(1-$H$15)*(1-$H$16),0)</f>
        <v>474512</v>
      </c>
      <c r="AF44" s="402">
        <f>ROUND(AF99*Содержание!$H$8*(1+$H$14)*(1-$H$15)*(1-$H$16),0)</f>
        <v>489552</v>
      </c>
      <c r="AG44" s="402">
        <f>ROUND(AG99*Содержание!$H$8*(1+$H$14)*(1-$H$15)*(1-$H$16),0)</f>
        <v>499854</v>
      </c>
      <c r="AH44" s="402">
        <f>ROUND(AH99*Содержание!$H$8*(1+$H$14)*(1-$H$15)*(1-$H$16),0)</f>
        <v>515797</v>
      </c>
      <c r="AI44" s="402">
        <f>ROUND(AI99*Содержание!$H$8*(1+$H$14)*(1-$H$15)*(1-$H$16),0)</f>
        <v>529483</v>
      </c>
      <c r="AJ44" s="402">
        <f>ROUND(AJ99*Содержание!$H$8*(1+$H$14)*(1-$H$15)*(1-$H$16),0)</f>
        <v>530461</v>
      </c>
      <c r="AK44" s="402">
        <f>ROUND(AK99*Содержание!$H$8*(1+$H$14)*(1-$H$15)*(1-$H$16),0)</f>
        <v>538808</v>
      </c>
      <c r="AL44" s="402">
        <f>ROUND(AL99*Содержание!$H$8*(1+$H$14)*(1-$H$15)*(1-$H$16),0)</f>
        <v>556630</v>
      </c>
      <c r="AM44" s="402">
        <f>ROUND(AM99*Содержание!$H$8*(1+$H$14)*(1-$H$15)*(1-$H$16),0)</f>
        <v>560691</v>
      </c>
      <c r="AN44" s="402">
        <f>ROUND(AN99*Содержание!$H$8*(1+$H$14)*(1-$H$15)*(1-$H$16),0)</f>
        <v>565579</v>
      </c>
      <c r="AO44" s="402">
        <f>ROUND(AO99*Содержание!$H$8*(1+$H$14)*(1-$H$15)*(1-$H$16),0)</f>
        <v>566256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ROUND(B100*Содержание!$H$8*(1+$H$14)*(1-$H$15)*(1-$H$16),0)</f>
        <v>191309</v>
      </c>
      <c r="C45" s="402">
        <f>ROUND(C100*Содержание!$H$8*(1+$H$14)*(1-$H$15)*(1-$H$16),0)</f>
        <v>195144</v>
      </c>
      <c r="D45" s="402">
        <f>ROUND(D100*Содержание!$H$8*(1+$H$14)*(1-$H$15)*(1-$H$16),0)</f>
        <v>208981</v>
      </c>
      <c r="E45" s="402">
        <f>ROUND(E100*Содержание!$H$8*(1+$H$14)*(1-$H$15)*(1-$H$16),0)</f>
        <v>228382</v>
      </c>
      <c r="F45" s="402">
        <f>ROUND(F100*Содержание!$H$8*(1+$H$14)*(1-$H$15)*(1-$H$16),0)</f>
        <v>237181</v>
      </c>
      <c r="G45" s="402">
        <f>ROUND(G100*Содержание!$H$8*(1+$H$14)*(1-$H$15)*(1-$H$16),0)</f>
        <v>245754</v>
      </c>
      <c r="H45" s="402">
        <f>ROUND(H100*Содержание!$H$8*(1+$H$14)*(1-$H$15)*(1-$H$16),0)</f>
        <v>254402</v>
      </c>
      <c r="I45" s="402">
        <f>ROUND(I100*Содержание!$H$8*(1+$H$14)*(1-$H$15)*(1-$H$16),0)</f>
        <v>262749</v>
      </c>
      <c r="J45" s="402">
        <f>ROUND(J100*Содержание!$H$8*(1+$H$14)*(1-$H$15)*(1-$H$16),0)</f>
        <v>271998</v>
      </c>
      <c r="K45" s="402">
        <f>ROUND(K100*Содержание!$H$8*(1+$H$14)*(1-$H$15)*(1-$H$16),0)</f>
        <v>280421</v>
      </c>
      <c r="L45" s="402">
        <f>ROUND(L100*Содержание!$H$8*(1+$H$14)*(1-$H$15)*(1-$H$16),0)</f>
        <v>288918</v>
      </c>
      <c r="M45" s="402">
        <f>ROUND(M100*Содержание!$H$8*(1+$H$14)*(1-$H$15)*(1-$H$16),0)</f>
        <v>297416</v>
      </c>
      <c r="N45" s="402">
        <f>ROUND(N100*Содержание!$H$8*(1+$H$14)*(1-$H$15)*(1-$H$16),0)</f>
        <v>305989</v>
      </c>
      <c r="O45" s="402">
        <f>ROUND(O100*Содержание!$H$8*(1+$H$14)*(1-$H$15)*(1-$H$16),0)</f>
        <v>318472</v>
      </c>
      <c r="P45" s="402">
        <f>ROUND(P100*Содержание!$H$8*(1+$H$14)*(1-$H$15)*(1-$H$16),0)</f>
        <v>326518</v>
      </c>
      <c r="Q45" s="402">
        <f>ROUND(Q100*Содержание!$H$8*(1+$H$14)*(1-$H$15)*(1-$H$16),0)</f>
        <v>331782</v>
      </c>
      <c r="R45" s="402">
        <f>ROUND(R100*Содержание!$H$8*(1+$H$14)*(1-$H$15)*(1-$H$16),0)</f>
        <v>357275</v>
      </c>
      <c r="S45" s="402">
        <f>ROUND(S100*Содержание!$H$8*(1+$H$14)*(1-$H$15)*(1-$H$16),0)</f>
        <v>366299</v>
      </c>
      <c r="T45" s="402">
        <f>ROUND(T100*Содержание!$H$8*(1+$H$14)*(1-$H$15)*(1-$H$16),0)</f>
        <v>375474</v>
      </c>
      <c r="U45" s="402">
        <f>ROUND(U100*Содержание!$H$8*(1+$H$14)*(1-$H$15)*(1-$H$16),0)</f>
        <v>384498</v>
      </c>
      <c r="V45" s="402">
        <f>ROUND(V100*Содержание!$H$8*(1+$H$14)*(1-$H$15)*(1-$H$16),0)</f>
        <v>393522</v>
      </c>
      <c r="W45" s="402">
        <f>ROUND(W100*Содержание!$H$8*(1+$H$14)*(1-$H$15)*(1-$H$16),0)</f>
        <v>402696</v>
      </c>
      <c r="X45" s="402">
        <f>ROUND(X100*Содержание!$H$8*(1+$H$14)*(1-$H$15)*(1-$H$16),0)</f>
        <v>411645</v>
      </c>
      <c r="Y45" s="402">
        <f>ROUND(Y100*Содержание!$H$8*(1+$H$14)*(1-$H$15)*(1-$H$16),0)</f>
        <v>420594</v>
      </c>
      <c r="Z45" s="402">
        <f>ROUND(Z100*Содержание!$H$8*(1+$H$14)*(1-$H$15)*(1-$H$16),0)</f>
        <v>446914</v>
      </c>
      <c r="AA45" s="402">
        <f>ROUND(AA100*Содержание!$H$8*(1+$H$14)*(1-$H$15)*(1-$H$16),0)</f>
        <v>461277</v>
      </c>
      <c r="AB45" s="402">
        <f>ROUND(AB100*Содержание!$H$8*(1+$H$14)*(1-$H$15)*(1-$H$16),0)</f>
        <v>465563</v>
      </c>
      <c r="AC45" s="402">
        <f>ROUND(AC100*Содержание!$H$8*(1+$H$14)*(1-$H$15)*(1-$H$16),0)</f>
        <v>469925</v>
      </c>
      <c r="AD45" s="402">
        <f>ROUND(AD100*Содержание!$H$8*(1+$H$14)*(1-$H$15)*(1-$H$16),0)</f>
        <v>475189</v>
      </c>
      <c r="AE45" s="402">
        <f>ROUND(AE100*Содержание!$H$8*(1+$H$14)*(1-$H$15)*(1-$H$16),0)</f>
        <v>479701</v>
      </c>
      <c r="AF45" s="402">
        <f>ROUND(AF100*Содержание!$H$8*(1+$H$14)*(1-$H$15)*(1-$H$16),0)</f>
        <v>489928</v>
      </c>
      <c r="AG45" s="402">
        <f>ROUND(AG100*Содержание!$H$8*(1+$H$14)*(1-$H$15)*(1-$H$16),0)</f>
        <v>503990</v>
      </c>
      <c r="AH45" s="402">
        <f>ROUND(AH100*Содержание!$H$8*(1+$H$14)*(1-$H$15)*(1-$H$16),0)</f>
        <v>521136</v>
      </c>
      <c r="AI45" s="402">
        <f>ROUND(AI100*Содержание!$H$8*(1+$H$14)*(1-$H$15)*(1-$H$16),0)</f>
        <v>529784</v>
      </c>
      <c r="AJ45" s="402">
        <f>ROUND(AJ100*Содержание!$H$8*(1+$H$14)*(1-$H$15)*(1-$H$16),0)</f>
        <v>540462</v>
      </c>
      <c r="AK45" s="402">
        <f>ROUND(AK100*Содержание!$H$8*(1+$H$14)*(1-$H$15)*(1-$H$16),0)</f>
        <v>541590</v>
      </c>
      <c r="AL45" s="402">
        <f>ROUND(AL100*Содержание!$H$8*(1+$H$14)*(1-$H$15)*(1-$H$16),0)</f>
        <v>562120</v>
      </c>
      <c r="AM45" s="402">
        <f>ROUND(AM100*Содержание!$H$8*(1+$H$14)*(1-$H$15)*(1-$H$16),0)</f>
        <v>567083</v>
      </c>
      <c r="AN45" s="402">
        <f>ROUND(AN100*Содержание!$H$8*(1+$H$14)*(1-$H$15)*(1-$H$16),0)</f>
        <v>567910</v>
      </c>
      <c r="AO45" s="402">
        <f>ROUND(AO100*Содержание!$H$8*(1+$H$14)*(1-$H$15)*(1-$H$16),0)</f>
        <v>575054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ROUND(B101*Содержание!$H$8*(1+$H$14)*(1-$H$15)*(1-$H$16),0)</f>
        <v>201987</v>
      </c>
      <c r="C46" s="396">
        <f>ROUND(C101*Содержание!$H$8*(1+$H$14)*(1-$H$15)*(1-$H$16),0)</f>
        <v>211237</v>
      </c>
      <c r="D46" s="396">
        <f>ROUND(D101*Содержание!$H$8*(1+$H$14)*(1-$H$15)*(1-$H$16),0)</f>
        <v>222517</v>
      </c>
      <c r="E46" s="396">
        <f>ROUND(E101*Содержание!$H$8*(1+$H$14)*(1-$H$15)*(1-$H$16),0)</f>
        <v>230187</v>
      </c>
      <c r="F46" s="396">
        <f>ROUND(F101*Содержание!$H$8*(1+$H$14)*(1-$H$15)*(1-$H$16),0)</f>
        <v>241166</v>
      </c>
      <c r="G46" s="396">
        <f>ROUND(G101*Содержание!$H$8*(1+$H$14)*(1-$H$15)*(1-$H$16),0)</f>
        <v>250867</v>
      </c>
      <c r="H46" s="396">
        <f>ROUND(H101*Содержание!$H$8*(1+$H$14)*(1-$H$15)*(1-$H$16),0)</f>
        <v>255078</v>
      </c>
      <c r="I46" s="396">
        <f>ROUND(I101*Содержание!$H$8*(1+$H$14)*(1-$H$15)*(1-$H$16),0)</f>
        <v>276962</v>
      </c>
      <c r="J46" s="396">
        <f>ROUND(J101*Содержание!$H$8*(1+$H$14)*(1-$H$15)*(1-$H$16),0)</f>
        <v>280947</v>
      </c>
      <c r="K46" s="396">
        <f>ROUND(K101*Содержание!$H$8*(1+$H$14)*(1-$H$15)*(1-$H$16),0)</f>
        <v>291475</v>
      </c>
      <c r="L46" s="396">
        <f>ROUND(L101*Содержание!$H$8*(1+$H$14)*(1-$H$15)*(1-$H$16),0)</f>
        <v>296213</v>
      </c>
      <c r="M46" s="396">
        <f>ROUND(M101*Содержание!$H$8*(1+$H$14)*(1-$H$15)*(1-$H$16),0)</f>
        <v>306515</v>
      </c>
      <c r="N46" s="396">
        <f>ROUND(N101*Содержание!$H$8*(1+$H$14)*(1-$H$15)*(1-$H$16),0)</f>
        <v>317269</v>
      </c>
      <c r="O46" s="396">
        <f>ROUND(O101*Содержание!$H$8*(1+$H$14)*(1-$H$15)*(1-$H$16),0)</f>
        <v>323811</v>
      </c>
      <c r="P46" s="396">
        <f>ROUND(P101*Содержание!$H$8*(1+$H$14)*(1-$H$15)*(1-$H$16),0)</f>
        <v>336520</v>
      </c>
      <c r="Q46" s="402">
        <f>ROUND(Q101*Содержание!$H$8*(1+$H$14)*(1-$H$15)*(1-$H$16),0)</f>
        <v>340280</v>
      </c>
      <c r="R46" s="402">
        <f>ROUND(R101*Содержание!$H$8*(1+$H$14)*(1-$H$15)*(1-$H$16),0)</f>
        <v>366299</v>
      </c>
      <c r="S46" s="402">
        <f>ROUND(S101*Содержание!$H$8*(1+$H$14)*(1-$H$15)*(1-$H$16),0)</f>
        <v>375774</v>
      </c>
      <c r="T46" s="402">
        <f>ROUND(T101*Содержание!$H$8*(1+$H$14)*(1-$H$15)*(1-$H$16),0)</f>
        <v>384798</v>
      </c>
      <c r="U46" s="402">
        <f>ROUND(U101*Содержание!$H$8*(1+$H$14)*(1-$H$15)*(1-$H$16),0)</f>
        <v>393898</v>
      </c>
      <c r="V46" s="402">
        <f>ROUND(V101*Содержание!$H$8*(1+$H$14)*(1-$H$15)*(1-$H$16),0)</f>
        <v>394875</v>
      </c>
      <c r="W46" s="402">
        <f>ROUND(W101*Содержание!$H$8*(1+$H$14)*(1-$H$15)*(1-$H$16),0)</f>
        <v>412848</v>
      </c>
      <c r="X46" s="402">
        <f>ROUND(X101*Содержание!$H$8*(1+$H$14)*(1-$H$15)*(1-$H$16),0)</f>
        <v>421120</v>
      </c>
      <c r="Y46" s="402">
        <f>ROUND(Y101*Содержание!$H$8*(1+$H$14)*(1-$H$15)*(1-$H$16),0)</f>
        <v>430219</v>
      </c>
      <c r="Z46" s="402">
        <f>ROUND(Z101*Содержание!$H$8*(1+$H$14)*(1-$H$15)*(1-$H$16),0)</f>
        <v>467970</v>
      </c>
      <c r="AA46" s="402">
        <f>ROUND(AA101*Содержание!$H$8*(1+$H$14)*(1-$H$15)*(1-$H$16),0)</f>
        <v>475189</v>
      </c>
      <c r="AB46" s="402">
        <f>ROUND(AB101*Содержание!$H$8*(1+$H$14)*(1-$H$15)*(1-$H$16),0)</f>
        <v>479851</v>
      </c>
      <c r="AC46" s="402">
        <f>ROUND(AC101*Содержание!$H$8*(1+$H$14)*(1-$H$15)*(1-$H$16),0)</f>
        <v>484438</v>
      </c>
      <c r="AD46" s="402">
        <f>ROUND(AD101*Содержание!$H$8*(1+$H$14)*(1-$H$15)*(1-$H$16),0)</f>
        <v>504742</v>
      </c>
      <c r="AE46" s="402">
        <f>ROUND(AE101*Содержание!$H$8*(1+$H$14)*(1-$H$15)*(1-$H$16),0)</f>
        <v>509781</v>
      </c>
      <c r="AF46" s="402">
        <f>ROUND(AF101*Содержание!$H$8*(1+$H$14)*(1-$H$15)*(1-$H$16),0)</f>
        <v>514894</v>
      </c>
      <c r="AG46" s="396">
        <f>ROUND(AG101*Содержание!$H$8*(1+$H$14)*(1-$H$15)*(1-$H$16),0)</f>
        <v>520008</v>
      </c>
      <c r="AH46" s="396">
        <f>ROUND(AH101*Содержание!$H$8*(1+$H$14)*(1-$H$15)*(1-$H$16),0)</f>
        <v>529258</v>
      </c>
      <c r="AI46" s="396">
        <f>ROUND(AI101*Содержание!$H$8*(1+$H$14)*(1-$H$15)*(1-$H$16),0)</f>
        <v>538432</v>
      </c>
      <c r="AJ46" s="396">
        <f>ROUND(AJ101*Содержание!$H$8*(1+$H$14)*(1-$H$15)*(1-$H$16),0)</f>
        <v>546779</v>
      </c>
      <c r="AK46" s="396">
        <f>ROUND(AK101*Содержание!$H$8*(1+$H$14)*(1-$H$15)*(1-$H$16),0)</f>
        <v>554374</v>
      </c>
      <c r="AL46" s="396">
        <f>ROUND(AL101*Содержание!$H$8*(1+$H$14)*(1-$H$15)*(1-$H$16),0)</f>
        <v>566106</v>
      </c>
      <c r="AM46" s="396">
        <f>ROUND(AM101*Содержание!$H$8*(1+$H$14)*(1-$H$15)*(1-$H$16),0)</f>
        <v>576032</v>
      </c>
      <c r="AN46" s="396">
        <f>ROUND(AN101*Содержание!$H$8*(1+$H$14)*(1-$H$15)*(1-$H$16),0)</f>
        <v>579792</v>
      </c>
      <c r="AO46" s="396">
        <f>ROUND(AO101*Содержание!$H$8*(1+$H$14)*(1-$H$15)*(1-$H$16),0)</f>
        <v>582123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ROUND(B102*Содержание!$H$8*(1+$H$14)*(1-$H$15)*(1-$H$16),0)</f>
        <v>206048</v>
      </c>
      <c r="C47" s="396">
        <f>ROUND(C102*Содержание!$H$8*(1+$H$14)*(1-$H$15)*(1-$H$16),0)</f>
        <v>213869</v>
      </c>
      <c r="D47" s="396">
        <f>ROUND(D102*Содержание!$H$8*(1+$H$14)*(1-$H$15)*(1-$H$16),0)</f>
        <v>227781</v>
      </c>
      <c r="E47" s="396">
        <f>ROUND(E102*Содержание!$H$8*(1+$H$14)*(1-$H$15)*(1-$H$16),0)</f>
        <v>235602</v>
      </c>
      <c r="F47" s="396">
        <f>ROUND(F102*Содержание!$H$8*(1+$H$14)*(1-$H$15)*(1-$H$16),0)</f>
        <v>245002</v>
      </c>
      <c r="G47" s="396">
        <f>ROUND(G102*Содержание!$H$8*(1+$H$14)*(1-$H$15)*(1-$H$16),0)</f>
        <v>254176</v>
      </c>
      <c r="H47" s="396">
        <f>ROUND(H102*Содержание!$H$8*(1+$H$14)*(1-$H$15)*(1-$H$16),0)</f>
        <v>263426</v>
      </c>
      <c r="I47" s="396">
        <f>ROUND(I102*Содержание!$H$8*(1+$H$14)*(1-$H$15)*(1-$H$16),0)</f>
        <v>280045</v>
      </c>
      <c r="J47" s="396">
        <f>ROUND(J102*Содержание!$H$8*(1+$H$14)*(1-$H$15)*(1-$H$16),0)</f>
        <v>283429</v>
      </c>
      <c r="K47" s="396">
        <f>ROUND(K102*Содержание!$H$8*(1+$H$14)*(1-$H$15)*(1-$H$16),0)</f>
        <v>295310</v>
      </c>
      <c r="L47" s="396">
        <f>ROUND(L102*Содержание!$H$8*(1+$H$14)*(1-$H$15)*(1-$H$16),0)</f>
        <v>305914</v>
      </c>
      <c r="M47" s="396">
        <f>ROUND(M102*Содержание!$H$8*(1+$H$14)*(1-$H$15)*(1-$H$16),0)</f>
        <v>315314</v>
      </c>
      <c r="N47" s="396">
        <f>ROUND(N102*Содержание!$H$8*(1+$H$14)*(1-$H$15)*(1-$H$16),0)</f>
        <v>323210</v>
      </c>
      <c r="O47" s="396">
        <f>ROUND(O102*Содержание!$H$8*(1+$H$14)*(1-$H$15)*(1-$H$16),0)</f>
        <v>328248</v>
      </c>
      <c r="P47" s="396">
        <f>ROUND(P102*Содержание!$H$8*(1+$H$14)*(1-$H$15)*(1-$H$16),0)</f>
        <v>340806</v>
      </c>
      <c r="Q47" s="402">
        <f>ROUND(Q102*Содержание!$H$8*(1+$H$14)*(1-$H$15)*(1-$H$16),0)</f>
        <v>348928</v>
      </c>
      <c r="R47" s="402">
        <f>ROUND(R102*Содержание!$H$8*(1+$H$14)*(1-$H$15)*(1-$H$16),0)</f>
        <v>375774</v>
      </c>
      <c r="S47" s="402">
        <f>ROUND(S102*Содержание!$H$8*(1+$H$14)*(1-$H$15)*(1-$H$16),0)</f>
        <v>385174</v>
      </c>
      <c r="T47" s="402">
        <f>ROUND(T102*Содержание!$H$8*(1+$H$14)*(1-$H$15)*(1-$H$16),0)</f>
        <v>394800</v>
      </c>
      <c r="U47" s="402">
        <f>ROUND(U102*Содержание!$H$8*(1+$H$14)*(1-$H$15)*(1-$H$16),0)</f>
        <v>395101</v>
      </c>
      <c r="V47" s="402">
        <f>ROUND(V102*Содержание!$H$8*(1+$H$14)*(1-$H$15)*(1-$H$16),0)</f>
        <v>396304</v>
      </c>
      <c r="W47" s="402">
        <f>ROUND(W102*Содержание!$H$8*(1+$H$14)*(1-$H$15)*(1-$H$16),0)</f>
        <v>423376</v>
      </c>
      <c r="X47" s="402">
        <f>ROUND(X102*Содержание!$H$8*(1+$H$14)*(1-$H$15)*(1-$H$16),0)</f>
        <v>426534</v>
      </c>
      <c r="Y47" s="402">
        <f>ROUND(Y102*Содержание!$H$8*(1+$H$14)*(1-$H$15)*(1-$H$16),0)</f>
        <v>431347</v>
      </c>
      <c r="Z47" s="402">
        <f>ROUND(Z102*Содержание!$H$8*(1+$H$14)*(1-$H$15)*(1-$H$16),0)</f>
        <v>473158</v>
      </c>
      <c r="AA47" s="402">
        <f>ROUND(AA102*Содержание!$H$8*(1+$H$14)*(1-$H$15)*(1-$H$16),0)</f>
        <v>479851</v>
      </c>
      <c r="AB47" s="402">
        <f>ROUND(AB102*Содержание!$H$8*(1+$H$14)*(1-$H$15)*(1-$H$16),0)</f>
        <v>484438</v>
      </c>
      <c r="AC47" s="402">
        <f>ROUND(AC102*Содержание!$H$8*(1+$H$14)*(1-$H$15)*(1-$H$16),0)</f>
        <v>496546</v>
      </c>
      <c r="AD47" s="402">
        <f>ROUND(AD102*Содержание!$H$8*(1+$H$14)*(1-$H$15)*(1-$H$16),0)</f>
        <v>511285</v>
      </c>
      <c r="AE47" s="402">
        <f>ROUND(AE102*Содержание!$H$8*(1+$H$14)*(1-$H$15)*(1-$H$16),0)</f>
        <v>515120</v>
      </c>
      <c r="AF47" s="402">
        <f>ROUND(AF102*Содержание!$H$8*(1+$H$14)*(1-$H$15)*(1-$H$16),0)</f>
        <v>527152</v>
      </c>
      <c r="AG47" s="396">
        <f>ROUND(AG102*Содержание!$H$8*(1+$H$14)*(1-$H$15)*(1-$H$16),0)</f>
        <v>532190</v>
      </c>
      <c r="AH47" s="396">
        <f>ROUND(AH102*Содержание!$H$8*(1+$H$14)*(1-$H$15)*(1-$H$16),0)</f>
        <v>535349</v>
      </c>
      <c r="AI47" s="396">
        <f>ROUND(AI102*Содержание!$H$8*(1+$H$14)*(1-$H$15)*(1-$H$16),0)</f>
        <v>546102</v>
      </c>
      <c r="AJ47" s="396">
        <f>ROUND(AJ102*Содержание!$H$8*(1+$H$14)*(1-$H$15)*(1-$H$16),0)</f>
        <v>557157</v>
      </c>
      <c r="AK47" s="396">
        <f>ROUND(AK102*Содержание!$H$8*(1+$H$14)*(1-$H$15)*(1-$H$16),0)</f>
        <v>561669</v>
      </c>
      <c r="AL47" s="396">
        <f>ROUND(AL102*Содержание!$H$8*(1+$H$14)*(1-$H$15)*(1-$H$16),0)</f>
        <v>570317</v>
      </c>
      <c r="AM47" s="396">
        <f>ROUND(AM102*Содержание!$H$8*(1+$H$14)*(1-$H$15)*(1-$H$16),0)</f>
        <v>580694</v>
      </c>
      <c r="AN47" s="396">
        <f>ROUND(AN102*Содержание!$H$8*(1+$H$14)*(1-$H$15)*(1-$H$16),0)</f>
        <v>586334</v>
      </c>
      <c r="AO47" s="396">
        <f>ROUND(AO102*Содержание!$H$8*(1+$H$14)*(1-$H$15)*(1-$H$16),0)</f>
        <v>600171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ROUND(B103*Содержание!$H$8*(1+$H$14)*(1-$H$15)*(1-$H$16),0)</f>
        <v>216200</v>
      </c>
      <c r="C48" s="396">
        <f>ROUND(C103*Содержание!$H$8*(1+$H$14)*(1-$H$15)*(1-$H$16),0)</f>
        <v>216350</v>
      </c>
      <c r="D48" s="396">
        <f>ROUND(D103*Содержание!$H$8*(1+$H$14)*(1-$H$15)*(1-$H$16),0)</f>
        <v>230262</v>
      </c>
      <c r="E48" s="396">
        <f>ROUND(E103*Содержание!$H$8*(1+$H$14)*(1-$H$15)*(1-$H$16),0)</f>
        <v>238083</v>
      </c>
      <c r="F48" s="396">
        <f>ROUND(F103*Содержание!$H$8*(1+$H$14)*(1-$H$15)*(1-$H$16),0)</f>
        <v>247258</v>
      </c>
      <c r="G48" s="396">
        <f>ROUND(G103*Содержание!$H$8*(1+$H$14)*(1-$H$15)*(1-$H$16),0)</f>
        <v>257109</v>
      </c>
      <c r="H48" s="396">
        <f>ROUND(H103*Содержание!$H$8*(1+$H$14)*(1-$H$15)*(1-$H$16),0)</f>
        <v>266434</v>
      </c>
      <c r="I48" s="396">
        <f>ROUND(I103*Содержание!$H$8*(1+$H$14)*(1-$H$15)*(1-$H$16),0)</f>
        <v>283805</v>
      </c>
      <c r="J48" s="396">
        <f>ROUND(J103*Содержание!$H$8*(1+$H$14)*(1-$H$15)*(1-$H$16),0)</f>
        <v>287941</v>
      </c>
      <c r="K48" s="396">
        <f>ROUND(K103*Содержание!$H$8*(1+$H$14)*(1-$H$15)*(1-$H$16),0)</f>
        <v>298845</v>
      </c>
      <c r="L48" s="396">
        <f>ROUND(L103*Содержание!$H$8*(1+$H$14)*(1-$H$15)*(1-$H$16),0)</f>
        <v>309298</v>
      </c>
      <c r="M48" s="396">
        <f>ROUND(M103*Содержание!$H$8*(1+$H$14)*(1-$H$15)*(1-$H$16),0)</f>
        <v>319450</v>
      </c>
      <c r="N48" s="396">
        <f>ROUND(N103*Содержание!$H$8*(1+$H$14)*(1-$H$15)*(1-$H$16),0)</f>
        <v>326894</v>
      </c>
      <c r="O48" s="396">
        <f>ROUND(O103*Содержание!$H$8*(1+$H$14)*(1-$H$15)*(1-$H$16),0)</f>
        <v>332910</v>
      </c>
      <c r="P48" s="396">
        <f>ROUND(P103*Содержание!$H$8*(1+$H$14)*(1-$H$15)*(1-$H$16),0)</f>
        <v>346522</v>
      </c>
      <c r="Q48" s="396">
        <f>ROUND(Q103*Содержание!$H$8*(1+$H$14)*(1-$H$15)*(1-$H$16),0)</f>
        <v>349379</v>
      </c>
      <c r="R48" s="396">
        <f>ROUND(R103*Содержание!$H$8*(1+$H$14)*(1-$H$15)*(1-$H$16),0)</f>
        <v>376526</v>
      </c>
      <c r="S48" s="396">
        <f>ROUND(S103*Содержание!$H$8*(1+$H$14)*(1-$H$15)*(1-$H$16),0)</f>
        <v>386152</v>
      </c>
      <c r="T48" s="396">
        <f>ROUND(T103*Содержание!$H$8*(1+$H$14)*(1-$H$15)*(1-$H$16),0)</f>
        <v>395101</v>
      </c>
      <c r="U48" s="396">
        <f>ROUND(U103*Содержание!$H$8*(1+$H$14)*(1-$H$15)*(1-$H$16),0)</f>
        <v>396605</v>
      </c>
      <c r="V48" s="396">
        <f>ROUND(V103*Содержание!$H$8*(1+$H$14)*(1-$H$15)*(1-$H$16),0)</f>
        <v>397507</v>
      </c>
      <c r="W48" s="396">
        <f>ROUND(W103*Содержание!$H$8*(1+$H$14)*(1-$H$15)*(1-$H$16),0)</f>
        <v>424955</v>
      </c>
      <c r="X48" s="396">
        <f>ROUND(X103*Содержание!$H$8*(1+$H$14)*(1-$H$15)*(1-$H$16),0)</f>
        <v>427286</v>
      </c>
      <c r="Y48" s="396">
        <f>ROUND(Y103*Содержание!$H$8*(1+$H$14)*(1-$H$15)*(1-$H$16),0)</f>
        <v>433754</v>
      </c>
      <c r="Z48" s="396">
        <f>ROUND(Z103*Содержание!$H$8*(1+$H$14)*(1-$H$15)*(1-$H$16),0)</f>
        <v>481355</v>
      </c>
      <c r="AA48" s="396">
        <f>ROUND(AA103*Содержание!$H$8*(1+$H$14)*(1-$H$15)*(1-$H$16),0)</f>
        <v>486770</v>
      </c>
      <c r="AB48" s="396">
        <f>ROUND(AB103*Содержание!$H$8*(1+$H$14)*(1-$H$15)*(1-$H$16),0)</f>
        <v>490830</v>
      </c>
      <c r="AC48" s="396">
        <f>ROUND(AC103*Содержание!$H$8*(1+$H$14)*(1-$H$15)*(1-$H$16),0)</f>
        <v>499704</v>
      </c>
      <c r="AD48" s="396">
        <f>ROUND(AD103*Содержание!$H$8*(1+$H$14)*(1-$H$15)*(1-$H$16),0)</f>
        <v>514669</v>
      </c>
      <c r="AE48" s="396">
        <f>ROUND(AE103*Содержание!$H$8*(1+$H$14)*(1-$H$15)*(1-$H$16),0)</f>
        <v>520835</v>
      </c>
      <c r="AF48" s="396">
        <f>ROUND(AF103*Содержание!$H$8*(1+$H$14)*(1-$H$15)*(1-$H$16),0)</f>
        <v>532341</v>
      </c>
      <c r="AG48" s="396">
        <f>ROUND(AG103*Содержание!$H$8*(1+$H$14)*(1-$H$15)*(1-$H$16),0)</f>
        <v>540838</v>
      </c>
      <c r="AH48" s="396">
        <f>ROUND(AH103*Содержание!$H$8*(1+$H$14)*(1-$H$15)*(1-$H$16),0)</f>
        <v>555578</v>
      </c>
      <c r="AI48" s="396">
        <f>ROUND(AI103*Содержание!$H$8*(1+$H$14)*(1-$H$15)*(1-$H$16),0)</f>
        <v>560390</v>
      </c>
      <c r="AJ48" s="396">
        <f>ROUND(AJ103*Содержание!$H$8*(1+$H$14)*(1-$H$15)*(1-$H$16),0)</f>
        <v>563098</v>
      </c>
      <c r="AK48" s="396">
        <f>ROUND(AK103*Содержание!$H$8*(1+$H$14)*(1-$H$15)*(1-$H$16),0)</f>
        <v>573325</v>
      </c>
      <c r="AL48" s="396">
        <f>ROUND(AL103*Содержание!$H$8*(1+$H$14)*(1-$H$15)*(1-$H$16),0)</f>
        <v>582123</v>
      </c>
      <c r="AM48" s="396">
        <f>ROUND(AM103*Содержание!$H$8*(1+$H$14)*(1-$H$15)*(1-$H$16),0)</f>
        <v>586710</v>
      </c>
      <c r="AN48" s="396">
        <f>ROUND(AN103*Содержание!$H$8*(1+$H$14)*(1-$H$15)*(1-$H$16),0)</f>
        <v>601074</v>
      </c>
      <c r="AO48" s="396">
        <f>ROUND(AO103*Содержание!$H$8*(1+$H$14)*(1-$H$15)*(1-$H$16),0)</f>
        <v>606338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ROUND(B104*Содержание!$H$8*(1+$H$14)*(1-$H$15)*(1-$H$16),0)</f>
        <v>220186</v>
      </c>
      <c r="C49" s="396">
        <f>ROUND(C104*Содержание!$H$8*(1+$H$14)*(1-$H$15)*(1-$H$16),0)</f>
        <v>229360</v>
      </c>
      <c r="D49" s="396">
        <f>ROUND(D104*Содержание!$H$8*(1+$H$14)*(1-$H$15)*(1-$H$16),0)</f>
        <v>237632</v>
      </c>
      <c r="E49" s="396">
        <f>ROUND(E104*Содержание!$H$8*(1+$H$14)*(1-$H$15)*(1-$H$16),0)</f>
        <v>248010</v>
      </c>
      <c r="F49" s="396">
        <f>ROUND(F104*Содержание!$H$8*(1+$H$14)*(1-$H$15)*(1-$H$16),0)</f>
        <v>257485</v>
      </c>
      <c r="G49" s="396">
        <f>ROUND(G104*Содержание!$H$8*(1+$H$14)*(1-$H$15)*(1-$H$16),0)</f>
        <v>267261</v>
      </c>
      <c r="H49" s="396">
        <f>ROUND(H104*Содержание!$H$8*(1+$H$14)*(1-$H$15)*(1-$H$16),0)</f>
        <v>277789</v>
      </c>
      <c r="I49" s="396">
        <f>ROUND(I104*Содержание!$H$8*(1+$H$14)*(1-$H$15)*(1-$H$16),0)</f>
        <v>289219</v>
      </c>
      <c r="J49" s="396">
        <f>ROUND(J104*Содержание!$H$8*(1+$H$14)*(1-$H$15)*(1-$H$16),0)</f>
        <v>292453</v>
      </c>
      <c r="K49" s="396">
        <f>ROUND(K104*Содержание!$H$8*(1+$H$14)*(1-$H$15)*(1-$H$16),0)</f>
        <v>308170</v>
      </c>
      <c r="L49" s="396">
        <f>ROUND(L104*Содержание!$H$8*(1+$H$14)*(1-$H$15)*(1-$H$16),0)</f>
        <v>316216</v>
      </c>
      <c r="M49" s="396">
        <f>ROUND(M104*Содержание!$H$8*(1+$H$14)*(1-$H$15)*(1-$H$16),0)</f>
        <v>331707</v>
      </c>
      <c r="N49" s="396">
        <f>ROUND(N104*Содержание!$H$8*(1+$H$14)*(1-$H$15)*(1-$H$16),0)</f>
        <v>340957</v>
      </c>
      <c r="O49" s="396">
        <f>ROUND(O104*Содержание!$H$8*(1+$H$14)*(1-$H$15)*(1-$H$16),0)</f>
        <v>350432</v>
      </c>
      <c r="P49" s="396">
        <f>ROUND(P104*Содержание!$H$8*(1+$H$14)*(1-$H$15)*(1-$H$16),0)</f>
        <v>357952</v>
      </c>
      <c r="Q49" s="396">
        <f>ROUND(Q104*Содержание!$H$8*(1+$H$14)*(1-$H$15)*(1-$H$16),0)</f>
        <v>366600</v>
      </c>
      <c r="R49" s="396">
        <f>ROUND(R104*Содержание!$H$8*(1+$H$14)*(1-$H$15)*(1-$H$16),0)</f>
        <v>378933</v>
      </c>
      <c r="S49" s="396">
        <f>ROUND(S104*Содержание!$H$8*(1+$H$14)*(1-$H$15)*(1-$H$16),0)</f>
        <v>386979</v>
      </c>
      <c r="T49" s="396">
        <f>ROUND(T104*Содержание!$H$8*(1+$H$14)*(1-$H$15)*(1-$H$16),0)</f>
        <v>404802</v>
      </c>
      <c r="U49" s="396">
        <f>ROUND(U104*Содержание!$H$8*(1+$H$14)*(1-$H$15)*(1-$H$16),0)</f>
        <v>405478</v>
      </c>
      <c r="V49" s="396">
        <f>ROUND(V104*Содержание!$H$8*(1+$H$14)*(1-$H$15)*(1-$H$16),0)</f>
        <v>406907</v>
      </c>
      <c r="W49" s="396">
        <f>ROUND(W104*Содержание!$H$8*(1+$H$14)*(1-$H$15)*(1-$H$16),0)</f>
        <v>427286</v>
      </c>
      <c r="X49" s="396">
        <f>ROUND(X104*Содержание!$H$8*(1+$H$14)*(1-$H$15)*(1-$H$16),0)</f>
        <v>431347</v>
      </c>
      <c r="Y49" s="396">
        <f>ROUND(Y104*Содержание!$H$8*(1+$H$14)*(1-$H$15)*(1-$H$16),0)</f>
        <v>435333</v>
      </c>
      <c r="Z49" s="396">
        <f>ROUND(Z104*Содержание!$H$8*(1+$H$14)*(1-$H$15)*(1-$H$16),0)</f>
        <v>486093</v>
      </c>
      <c r="AA49" s="396">
        <f>ROUND(AA104*Содержание!$H$8*(1+$H$14)*(1-$H$15)*(1-$H$16),0)</f>
        <v>491507</v>
      </c>
      <c r="AB49" s="396">
        <f>ROUND(AB104*Содержание!$H$8*(1+$H$14)*(1-$H$15)*(1-$H$16),0)</f>
        <v>495794</v>
      </c>
      <c r="AC49" s="396">
        <f>ROUND(AC104*Содержание!$H$8*(1+$H$14)*(1-$H$15)*(1-$H$16),0)</f>
        <v>504742</v>
      </c>
      <c r="AD49" s="396">
        <f>ROUND(AD104*Содержание!$H$8*(1+$H$14)*(1-$H$15)*(1-$H$16),0)</f>
        <v>520760</v>
      </c>
      <c r="AE49" s="396">
        <f>ROUND(AE104*Содержание!$H$8*(1+$H$14)*(1-$H$15)*(1-$H$16),0)</f>
        <v>526776</v>
      </c>
      <c r="AF49" s="396">
        <f>ROUND(AF104*Содержание!$H$8*(1+$H$14)*(1-$H$15)*(1-$H$16),0)</f>
        <v>535574</v>
      </c>
      <c r="AG49" s="396">
        <f>ROUND(AG104*Содержание!$H$8*(1+$H$14)*(1-$H$15)*(1-$H$16),0)</f>
        <v>548584</v>
      </c>
      <c r="AH49" s="396">
        <f>ROUND(AH104*Содержание!$H$8*(1+$H$14)*(1-$H$15)*(1-$H$16),0)</f>
        <v>559112</v>
      </c>
      <c r="AI49" s="396">
        <f>ROUND(AI104*Содержание!$H$8*(1+$H$14)*(1-$H$15)*(1-$H$16),0)</f>
        <v>566106</v>
      </c>
      <c r="AJ49" s="396">
        <f>ROUND(AJ104*Содержание!$H$8*(1+$H$14)*(1-$H$15)*(1-$H$16),0)</f>
        <v>578213</v>
      </c>
      <c r="AK49" s="396">
        <f>ROUND(AK104*Содержание!$H$8*(1+$H$14)*(1-$H$15)*(1-$H$16),0)</f>
        <v>580318</v>
      </c>
      <c r="AL49" s="396">
        <f>ROUND(AL104*Содержание!$H$8*(1+$H$14)*(1-$H$15)*(1-$H$16),0)</f>
        <v>587688</v>
      </c>
      <c r="AM49" s="396">
        <f>ROUND(AM104*Содержание!$H$8*(1+$H$14)*(1-$H$15)*(1-$H$16),0)</f>
        <v>596110</v>
      </c>
      <c r="AN49" s="396">
        <f>ROUND(AN104*Содержание!$H$8*(1+$H$14)*(1-$H$15)*(1-$H$16),0)</f>
        <v>607165</v>
      </c>
      <c r="AO49" s="396">
        <f>ROUND(AO104*Содержание!$H$8*(1+$H$14)*(1-$H$15)*(1-$H$16),0)</f>
        <v>620926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ROUND(B105*Содержание!$H$8*(1+$H$14)*(1-$H$15)*(1-$H$16),0)</f>
        <v>228458</v>
      </c>
      <c r="C50" s="396">
        <f>ROUND(C105*Содержание!$H$8*(1+$H$14)*(1-$H$15)*(1-$H$16),0)</f>
        <v>237030</v>
      </c>
      <c r="D50" s="396">
        <f>ROUND(D105*Содержание!$H$8*(1+$H$14)*(1-$H$15)*(1-$H$16),0)</f>
        <v>245829</v>
      </c>
      <c r="E50" s="396">
        <f>ROUND(E105*Содержание!$H$8*(1+$H$14)*(1-$H$15)*(1-$H$16),0)</f>
        <v>254326</v>
      </c>
      <c r="F50" s="396">
        <f>ROUND(F105*Содержание!$H$8*(1+$H$14)*(1-$H$15)*(1-$H$16),0)</f>
        <v>264854</v>
      </c>
      <c r="G50" s="396">
        <f>ROUND(G105*Содержание!$H$8*(1+$H$14)*(1-$H$15)*(1-$H$16),0)</f>
        <v>275006</v>
      </c>
      <c r="H50" s="396">
        <f>ROUND(H105*Содержание!$H$8*(1+$H$14)*(1-$H$15)*(1-$H$16),0)</f>
        <v>286286</v>
      </c>
      <c r="I50" s="396">
        <f>ROUND(I105*Содержание!$H$8*(1+$H$14)*(1-$H$15)*(1-$H$16),0)</f>
        <v>300274</v>
      </c>
      <c r="J50" s="396">
        <f>ROUND(J105*Содержание!$H$8*(1+$H$14)*(1-$H$15)*(1-$H$16),0)</f>
        <v>312907</v>
      </c>
      <c r="K50" s="396">
        <f>ROUND(K105*Содержание!$H$8*(1+$H$14)*(1-$H$15)*(1-$H$16),0)</f>
        <v>319224</v>
      </c>
      <c r="L50" s="396">
        <f>ROUND(L105*Содержание!$H$8*(1+$H$14)*(1-$H$15)*(1-$H$16),0)</f>
        <v>326518</v>
      </c>
      <c r="M50" s="396">
        <f>ROUND(M105*Содержание!$H$8*(1+$H$14)*(1-$H$15)*(1-$H$16),0)</f>
        <v>346522</v>
      </c>
      <c r="N50" s="396">
        <f>ROUND(N105*Содержание!$H$8*(1+$H$14)*(1-$H$15)*(1-$H$16),0)</f>
        <v>357426</v>
      </c>
      <c r="O50" s="396">
        <f>ROUND(O105*Содержание!$H$8*(1+$H$14)*(1-$H$15)*(1-$H$16),0)</f>
        <v>362539</v>
      </c>
      <c r="P50" s="396">
        <f>ROUND(P105*Содержание!$H$8*(1+$H$14)*(1-$H$15)*(1-$H$16),0)</f>
        <v>375774</v>
      </c>
      <c r="Q50" s="396">
        <f>ROUND(Q105*Содержание!$H$8*(1+$H$14)*(1-$H$15)*(1-$H$16),0)</f>
        <v>380662</v>
      </c>
      <c r="R50" s="396">
        <f>ROUND(R105*Содержание!$H$8*(1+$H$14)*(1-$H$15)*(1-$H$16),0)</f>
        <v>386528</v>
      </c>
      <c r="S50" s="396">
        <f>ROUND(S105*Содержание!$H$8*(1+$H$14)*(1-$H$15)*(1-$H$16),0)</f>
        <v>397131</v>
      </c>
      <c r="T50" s="396">
        <f>ROUND(T105*Содержание!$H$8*(1+$H$14)*(1-$H$15)*(1-$H$16),0)</f>
        <v>408562</v>
      </c>
      <c r="U50" s="396">
        <f>ROUND(U105*Содержание!$H$8*(1+$H$14)*(1-$H$15)*(1-$H$16),0)</f>
        <v>412998</v>
      </c>
      <c r="V50" s="396">
        <f>ROUND(V105*Содержание!$H$8*(1+$H$14)*(1-$H$15)*(1-$H$16),0)</f>
        <v>418187</v>
      </c>
      <c r="W50" s="396">
        <f>ROUND(W105*Содержание!$H$8*(1+$H$14)*(1-$H$15)*(1-$H$16),0)</f>
        <v>436762</v>
      </c>
      <c r="X50" s="396">
        <f>ROUND(X105*Содержание!$H$8*(1+$H$14)*(1-$H$15)*(1-$H$16),0)</f>
        <v>438867</v>
      </c>
      <c r="Y50" s="396">
        <f>ROUND(Y105*Содержание!$H$8*(1+$H$14)*(1-$H$15)*(1-$H$16),0)</f>
        <v>443906</v>
      </c>
      <c r="Z50" s="396">
        <f>ROUND(Z105*Содержание!$H$8*(1+$H$14)*(1-$H$15)*(1-$H$16),0)</f>
        <v>498651</v>
      </c>
      <c r="AA50" s="396">
        <f>ROUND(AA105*Содержание!$H$8*(1+$H$14)*(1-$H$15)*(1-$H$16),0)</f>
        <v>501885</v>
      </c>
      <c r="AB50" s="396">
        <f>ROUND(AB105*Содержание!$H$8*(1+$H$14)*(1-$H$15)*(1-$H$16),0)</f>
        <v>516248</v>
      </c>
      <c r="AC50" s="396">
        <f>ROUND(AC105*Содержание!$H$8*(1+$H$14)*(1-$H$15)*(1-$H$16),0)</f>
        <v>532717</v>
      </c>
      <c r="AD50" s="396">
        <f>ROUND(AD105*Содержание!$H$8*(1+$H$14)*(1-$H$15)*(1-$H$16),0)</f>
        <v>544147</v>
      </c>
      <c r="AE50" s="396">
        <f>ROUND(AE105*Содержание!$H$8*(1+$H$14)*(1-$H$15)*(1-$H$16),0)</f>
        <v>549938</v>
      </c>
      <c r="AF50" s="396">
        <f>ROUND(AF105*Содержание!$H$8*(1+$H$14)*(1-$H$15)*(1-$H$16),0)</f>
        <v>563474</v>
      </c>
      <c r="AG50" s="396">
        <f>ROUND(AG105*Содержание!$H$8*(1+$H$14)*(1-$H$15)*(1-$H$16),0)</f>
        <v>575054</v>
      </c>
      <c r="AH50" s="396">
        <f>ROUND(AH105*Содержание!$H$8*(1+$H$14)*(1-$H$15)*(1-$H$16),0)</f>
        <v>578890</v>
      </c>
      <c r="AI50" s="396">
        <f>ROUND(AI105*Содержание!$H$8*(1+$H$14)*(1-$H$15)*(1-$H$16),0)</f>
        <v>584530</v>
      </c>
      <c r="AJ50" s="396">
        <f>ROUND(AJ105*Содержание!$H$8*(1+$H$14)*(1-$H$15)*(1-$H$16),0)</f>
        <v>599269</v>
      </c>
      <c r="AK50" s="396">
        <f>ROUND(AK105*Содержание!$H$8*(1+$H$14)*(1-$H$15)*(1-$H$16),0)</f>
        <v>603555</v>
      </c>
      <c r="AL50" s="396">
        <f>ROUND(AL105*Содержание!$H$8*(1+$H$14)*(1-$H$15)*(1-$H$16),0)</f>
        <v>612730</v>
      </c>
      <c r="AM50" s="396">
        <f>ROUND(AM105*Содержание!$H$8*(1+$H$14)*(1-$H$15)*(1-$H$16),0)</f>
        <v>632733</v>
      </c>
      <c r="AN50" s="396">
        <f>ROUND(AN105*Содержание!$H$8*(1+$H$14)*(1-$H$15)*(1-$H$16),0)</f>
        <v>635741</v>
      </c>
      <c r="AO50" s="396">
        <f>ROUND(AO105*Содержание!$H$8*(1+$H$14)*(1-$H$15)*(1-$H$16),0)</f>
        <v>641907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ROUND(B106*Содержание!$H$8*(1+$H$14)*(1-$H$15)*(1-$H$16),0)</f>
        <v>232368</v>
      </c>
      <c r="C51" s="396">
        <f>ROUND(C106*Содержание!$H$8*(1+$H$14)*(1-$H$15)*(1-$H$16),0)</f>
        <v>239362</v>
      </c>
      <c r="D51" s="396">
        <f>ROUND(D106*Содержание!$H$8*(1+$H$14)*(1-$H$15)*(1-$H$16),0)</f>
        <v>248010</v>
      </c>
      <c r="E51" s="396">
        <f>ROUND(E106*Содержание!$H$8*(1+$H$14)*(1-$H$15)*(1-$H$16),0)</f>
        <v>256958</v>
      </c>
      <c r="F51" s="396">
        <f>ROUND(F106*Содержание!$H$8*(1+$H$14)*(1-$H$15)*(1-$H$16),0)</f>
        <v>271397</v>
      </c>
      <c r="G51" s="396">
        <f>ROUND(G106*Содержание!$H$8*(1+$H$14)*(1-$H$15)*(1-$H$16),0)</f>
        <v>279819</v>
      </c>
      <c r="H51" s="396">
        <f>ROUND(H106*Содержание!$H$8*(1+$H$14)*(1-$H$15)*(1-$H$16),0)</f>
        <v>290949</v>
      </c>
      <c r="I51" s="396">
        <f>ROUND(I106*Содержание!$H$8*(1+$H$14)*(1-$H$15)*(1-$H$16),0)</f>
        <v>302906</v>
      </c>
      <c r="J51" s="396">
        <f>ROUND(J106*Содержание!$H$8*(1+$H$14)*(1-$H$15)*(1-$H$16),0)</f>
        <v>315690</v>
      </c>
      <c r="K51" s="396">
        <f>ROUND(K106*Содержание!$H$8*(1+$H$14)*(1-$H$15)*(1-$H$16),0)</f>
        <v>322232</v>
      </c>
      <c r="L51" s="396">
        <f>ROUND(L106*Содержание!$H$8*(1+$H$14)*(1-$H$15)*(1-$H$16),0)</f>
        <v>333738</v>
      </c>
      <c r="M51" s="396">
        <f>ROUND(M106*Содержание!$H$8*(1+$H$14)*(1-$H$15)*(1-$H$16),0)</f>
        <v>349906</v>
      </c>
      <c r="N51" s="396">
        <f>ROUND(N106*Содержание!$H$8*(1+$H$14)*(1-$H$15)*(1-$H$16),0)</f>
        <v>361110</v>
      </c>
      <c r="O51" s="396">
        <f>ROUND(O106*Содержание!$H$8*(1+$H$14)*(1-$H$15)*(1-$H$16),0)</f>
        <v>370510</v>
      </c>
      <c r="P51" s="396">
        <f>ROUND(P106*Содержание!$H$8*(1+$H$14)*(1-$H$15)*(1-$H$16),0)</f>
        <v>379384</v>
      </c>
      <c r="Q51" s="396">
        <f>ROUND(Q106*Содержание!$H$8*(1+$H$14)*(1-$H$15)*(1-$H$16),0)</f>
        <v>384046</v>
      </c>
      <c r="R51" s="396">
        <f>ROUND(R106*Содержание!$H$8*(1+$H$14)*(1-$H$15)*(1-$H$16),0)</f>
        <v>392544</v>
      </c>
      <c r="S51" s="396">
        <f>ROUND(S106*Содержание!$H$8*(1+$H$14)*(1-$H$15)*(1-$H$16),0)</f>
        <v>401493</v>
      </c>
      <c r="T51" s="396">
        <f>ROUND(T106*Содержание!$H$8*(1+$H$14)*(1-$H$15)*(1-$H$16),0)</f>
        <v>412698</v>
      </c>
      <c r="U51" s="396">
        <f>ROUND(U106*Содержание!$H$8*(1+$H$14)*(1-$H$15)*(1-$H$16),0)</f>
        <v>417210</v>
      </c>
      <c r="V51" s="396">
        <f>ROUND(V106*Содержание!$H$8*(1+$H$14)*(1-$H$15)*(1-$H$16),0)</f>
        <v>422699</v>
      </c>
      <c r="W51" s="396">
        <f>ROUND(W106*Содержание!$H$8*(1+$H$14)*(1-$H$15)*(1-$H$16),0)</f>
        <v>439394</v>
      </c>
      <c r="X51" s="396">
        <f>ROUND(X106*Содержание!$H$8*(1+$H$14)*(1-$H$15)*(1-$H$16),0)</f>
        <v>443454</v>
      </c>
      <c r="Y51" s="396">
        <f>ROUND(Y106*Содержание!$H$8*(1+$H$14)*(1-$H$15)*(1-$H$16),0)</f>
        <v>449395</v>
      </c>
      <c r="Z51" s="396">
        <f>ROUND(Z106*Содержание!$H$8*(1+$H$14)*(1-$H$15)*(1-$H$16),0)</f>
        <v>504667</v>
      </c>
      <c r="AA51" s="396">
        <f>ROUND(AA106*Содержание!$H$8*(1+$H$14)*(1-$H$15)*(1-$H$16),0)</f>
        <v>518579</v>
      </c>
      <c r="AB51" s="396">
        <f>ROUND(AB106*Содержание!$H$8*(1+$H$14)*(1-$H$15)*(1-$H$16),0)</f>
        <v>523693</v>
      </c>
      <c r="AC51" s="396">
        <f>ROUND(AC106*Содержание!$H$8*(1+$H$14)*(1-$H$15)*(1-$H$16),0)</f>
        <v>543245</v>
      </c>
      <c r="AD51" s="396">
        <f>ROUND(AD106*Содержание!$H$8*(1+$H$14)*(1-$H$15)*(1-$H$16),0)</f>
        <v>560992</v>
      </c>
      <c r="AE51" s="396">
        <f>ROUND(AE106*Содержание!$H$8*(1+$H$14)*(1-$H$15)*(1-$H$16),0)</f>
        <v>566782</v>
      </c>
      <c r="AF51" s="396">
        <f>ROUND(AF106*Содержание!$H$8*(1+$H$14)*(1-$H$15)*(1-$H$16),0)</f>
        <v>582875</v>
      </c>
      <c r="AG51" s="396">
        <f>ROUND(AG106*Содержание!$H$8*(1+$H$14)*(1-$H$15)*(1-$H$16),0)</f>
        <v>585958</v>
      </c>
      <c r="AH51" s="396">
        <f>ROUND(AH106*Содержание!$H$8*(1+$H$14)*(1-$H$15)*(1-$H$16),0)</f>
        <v>591147</v>
      </c>
      <c r="AI51" s="396">
        <f>ROUND(AI106*Содержание!$H$8*(1+$H$14)*(1-$H$15)*(1-$H$16),0)</f>
        <v>595358</v>
      </c>
      <c r="AJ51" s="396">
        <f>ROUND(AJ106*Содержание!$H$8*(1+$H$14)*(1-$H$15)*(1-$H$16),0)</f>
        <v>604834</v>
      </c>
      <c r="AK51" s="396">
        <f>ROUND(AK106*Содержание!$H$8*(1+$H$14)*(1-$H$15)*(1-$H$16),0)</f>
        <v>618896</v>
      </c>
      <c r="AL51" s="396">
        <f>ROUND(AL106*Содержание!$H$8*(1+$H$14)*(1-$H$15)*(1-$H$16),0)</f>
        <v>624310</v>
      </c>
      <c r="AM51" s="396">
        <f>ROUND(AM106*Содержание!$H$8*(1+$H$14)*(1-$H$15)*(1-$H$16),0)</f>
        <v>643637</v>
      </c>
      <c r="AN51" s="396">
        <f>ROUND(AN106*Содержание!$H$8*(1+$H$14)*(1-$H$15)*(1-$H$16),0)</f>
        <v>647322</v>
      </c>
      <c r="AO51" s="396">
        <f>ROUND(AO106*Содержание!$H$8*(1+$H$14)*(1-$H$15)*(1-$H$16),0)</f>
        <v>650856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ROUND(B107*Содержание!$H$8*(1+$H$14)*(1-$H$15)*(1-$H$16),0)</f>
        <v>237030</v>
      </c>
      <c r="C52" s="396">
        <f>ROUND(C107*Содержание!$H$8*(1+$H$14)*(1-$H$15)*(1-$H$16),0)</f>
        <v>246581</v>
      </c>
      <c r="D52" s="396">
        <f>ROUND(D107*Содержание!$H$8*(1+$H$14)*(1-$H$15)*(1-$H$16),0)</f>
        <v>253274</v>
      </c>
      <c r="E52" s="396">
        <f>ROUND(E107*Содержание!$H$8*(1+$H$14)*(1-$H$15)*(1-$H$16),0)</f>
        <v>259365</v>
      </c>
      <c r="F52" s="396">
        <f>ROUND(F107*Содержание!$H$8*(1+$H$14)*(1-$H$15)*(1-$H$16),0)</f>
        <v>276661</v>
      </c>
      <c r="G52" s="396">
        <f>ROUND(G107*Содержание!$H$8*(1+$H$14)*(1-$H$15)*(1-$H$16),0)</f>
        <v>286286</v>
      </c>
      <c r="H52" s="396">
        <f>ROUND(H107*Содержание!$H$8*(1+$H$14)*(1-$H$15)*(1-$H$16),0)</f>
        <v>295160</v>
      </c>
      <c r="I52" s="396">
        <f>ROUND(I107*Содержание!$H$8*(1+$H$14)*(1-$H$15)*(1-$H$16),0)</f>
        <v>311629</v>
      </c>
      <c r="J52" s="396">
        <f>ROUND(J107*Содержание!$H$8*(1+$H$14)*(1-$H$15)*(1-$H$16),0)</f>
        <v>319224</v>
      </c>
      <c r="K52" s="396">
        <f>ROUND(K107*Содержание!$H$8*(1+$H$14)*(1-$H$15)*(1-$H$16),0)</f>
        <v>328624</v>
      </c>
      <c r="L52" s="396">
        <f>ROUND(L107*Содержание!$H$8*(1+$H$14)*(1-$H$15)*(1-$H$16),0)</f>
        <v>337272</v>
      </c>
      <c r="M52" s="396">
        <f>ROUND(M107*Содержание!$H$8*(1+$H$14)*(1-$H$15)*(1-$H$16),0)</f>
        <v>355546</v>
      </c>
      <c r="N52" s="396">
        <f>ROUND(N107*Содержание!$H$8*(1+$H$14)*(1-$H$15)*(1-$H$16),0)</f>
        <v>364870</v>
      </c>
      <c r="O52" s="396">
        <f>ROUND(O107*Содержание!$H$8*(1+$H$14)*(1-$H$15)*(1-$H$16),0)</f>
        <v>377504</v>
      </c>
      <c r="P52" s="396">
        <f>ROUND(P107*Содержание!$H$8*(1+$H$14)*(1-$H$15)*(1-$H$16),0)</f>
        <v>383219</v>
      </c>
      <c r="Q52" s="396">
        <f>ROUND(Q107*Содержание!$H$8*(1+$H$14)*(1-$H$15)*(1-$H$16),0)</f>
        <v>388107</v>
      </c>
      <c r="R52" s="396">
        <f>ROUND(R107*Содержание!$H$8*(1+$H$14)*(1-$H$15)*(1-$H$16),0)</f>
        <v>400440</v>
      </c>
      <c r="S52" s="396">
        <f>ROUND(S107*Содержание!$H$8*(1+$H$14)*(1-$H$15)*(1-$H$16),0)</f>
        <v>411720</v>
      </c>
      <c r="T52" s="396">
        <f>ROUND(T107*Содержание!$H$8*(1+$H$14)*(1-$H$15)*(1-$H$16),0)</f>
        <v>416909</v>
      </c>
      <c r="U52" s="396">
        <f>ROUND(U107*Содержание!$H$8*(1+$H$14)*(1-$H$15)*(1-$H$16),0)</f>
        <v>421646</v>
      </c>
      <c r="V52" s="396">
        <f>ROUND(V107*Содержание!$H$8*(1+$H$14)*(1-$H$15)*(1-$H$16),0)</f>
        <v>428490</v>
      </c>
      <c r="W52" s="396">
        <f>ROUND(W107*Содержание!$H$8*(1+$H$14)*(1-$H$15)*(1-$H$16),0)</f>
        <v>441650</v>
      </c>
      <c r="X52" s="396">
        <f>ROUND(X107*Содержание!$H$8*(1+$H$14)*(1-$H$15)*(1-$H$16),0)</f>
        <v>447816</v>
      </c>
      <c r="Y52" s="396">
        <f>ROUND(Y107*Содержание!$H$8*(1+$H$14)*(1-$H$15)*(1-$H$16),0)</f>
        <v>459397</v>
      </c>
      <c r="Z52" s="396">
        <f>ROUND(Z107*Содержание!$H$8*(1+$H$14)*(1-$H$15)*(1-$H$16),0)</f>
        <v>509254</v>
      </c>
      <c r="AA52" s="396">
        <f>ROUND(AA107*Содержание!$H$8*(1+$H$14)*(1-$H$15)*(1-$H$16),0)</f>
        <v>523317</v>
      </c>
      <c r="AB52" s="396">
        <f>ROUND(AB107*Содержание!$H$8*(1+$H$14)*(1-$H$15)*(1-$H$16),0)</f>
        <v>540237</v>
      </c>
      <c r="AC52" s="396">
        <f>ROUND(AC107*Содержание!$H$8*(1+$H$14)*(1-$H$15)*(1-$H$16),0)</f>
        <v>551742</v>
      </c>
      <c r="AD52" s="396">
        <f>ROUND(AD107*Содержание!$H$8*(1+$H$14)*(1-$H$15)*(1-$H$16),0)</f>
        <v>571595</v>
      </c>
      <c r="AE52" s="396">
        <f>ROUND(AE107*Содержание!$H$8*(1+$H$14)*(1-$H$15)*(1-$H$16),0)</f>
        <v>580694</v>
      </c>
      <c r="AF52" s="396">
        <f>ROUND(AF107*Содержание!$H$8*(1+$H$14)*(1-$H$15)*(1-$H$16),0)</f>
        <v>587989</v>
      </c>
      <c r="AG52" s="396">
        <f>ROUND(AG107*Содержание!$H$8*(1+$H$14)*(1-$H$15)*(1-$H$16),0)</f>
        <v>591147</v>
      </c>
      <c r="AH52" s="396">
        <f>ROUND(AH107*Содержание!$H$8*(1+$H$14)*(1-$H$15)*(1-$H$16),0)</f>
        <v>596336</v>
      </c>
      <c r="AI52" s="396">
        <f>ROUND(AI107*Содержание!$H$8*(1+$H$14)*(1-$H$15)*(1-$H$16),0)</f>
        <v>603931</v>
      </c>
      <c r="AJ52" s="396">
        <f>ROUND(AJ107*Содержание!$H$8*(1+$H$14)*(1-$H$15)*(1-$H$16),0)</f>
        <v>619573</v>
      </c>
      <c r="AK52" s="396">
        <f>ROUND(AK107*Содержание!$H$8*(1+$H$14)*(1-$H$15)*(1-$H$16),0)</f>
        <v>633786</v>
      </c>
      <c r="AL52" s="396">
        <f>ROUND(AL107*Содержание!$H$8*(1+$H$14)*(1-$H$15)*(1-$H$16),0)</f>
        <v>641907</v>
      </c>
      <c r="AM52" s="396">
        <f>ROUND(AM107*Содержание!$H$8*(1+$H$14)*(1-$H$15)*(1-$H$16),0)</f>
        <v>650480</v>
      </c>
      <c r="AN52" s="396">
        <f>ROUND(AN107*Содержание!$H$8*(1+$H$14)*(1-$H$15)*(1-$H$16),0)</f>
        <v>656270</v>
      </c>
      <c r="AO52" s="396">
        <f>ROUND(AO107*Содержание!$H$8*(1+$H$14)*(1-$H$15)*(1-$H$16),0)</f>
        <v>665144</v>
      </c>
      <c r="AP52" s="84"/>
      <c r="AQ52" s="127" t="s">
        <v>329</v>
      </c>
      <c r="AR52" s="13"/>
      <c r="AS52" s="111"/>
      <c r="AT52" s="111"/>
      <c r="AU52" s="111"/>
      <c r="AV52" s="127" t="s">
        <v>329</v>
      </c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ROUND(B108*Содержание!$H$8*(1+$H$14)*(1-$H$15)*(1-$H$16),0)</f>
        <v>240866</v>
      </c>
      <c r="C53" s="396">
        <f>ROUND(C108*Содержание!$H$8*(1+$H$14)*(1-$H$15)*(1-$H$16),0)</f>
        <v>250040</v>
      </c>
      <c r="D53" s="396">
        <f>ROUND(D108*Содержание!$H$8*(1+$H$14)*(1-$H$15)*(1-$H$16),0)</f>
        <v>257109</v>
      </c>
      <c r="E53" s="396">
        <f>ROUND(E108*Содержание!$H$8*(1+$H$14)*(1-$H$15)*(1-$H$16),0)</f>
        <v>263275</v>
      </c>
      <c r="F53" s="396">
        <f>ROUND(F108*Содержание!$H$8*(1+$H$14)*(1-$H$15)*(1-$H$16),0)</f>
        <v>279894</v>
      </c>
      <c r="G53" s="396">
        <f>ROUND(G108*Содержание!$H$8*(1+$H$14)*(1-$H$15)*(1-$H$16),0)</f>
        <v>290272</v>
      </c>
      <c r="H53" s="396">
        <f>ROUND(H108*Содержание!$H$8*(1+$H$14)*(1-$H$15)*(1-$H$16),0)</f>
        <v>300800</v>
      </c>
      <c r="I53" s="396">
        <f>ROUND(I108*Содержание!$H$8*(1+$H$14)*(1-$H$15)*(1-$H$16),0)</f>
        <v>315915</v>
      </c>
      <c r="J53" s="396">
        <f>ROUND(J108*Содержание!$H$8*(1+$H$14)*(1-$H$15)*(1-$H$16),0)</f>
        <v>323661</v>
      </c>
      <c r="K53" s="396">
        <f>ROUND(K108*Содержание!$H$8*(1+$H$14)*(1-$H$15)*(1-$H$16),0)</f>
        <v>333286</v>
      </c>
      <c r="L53" s="396">
        <f>ROUND(L108*Содержание!$H$8*(1+$H$14)*(1-$H$15)*(1-$H$16),0)</f>
        <v>343664</v>
      </c>
      <c r="M53" s="396">
        <f>ROUND(M108*Содержание!$H$8*(1+$H$14)*(1-$H$15)*(1-$H$16),0)</f>
        <v>360434</v>
      </c>
      <c r="N53" s="396">
        <f>ROUND(N108*Содержание!$H$8*(1+$H$14)*(1-$H$15)*(1-$H$16),0)</f>
        <v>370059</v>
      </c>
      <c r="O53" s="396">
        <f>ROUND(O108*Содержание!$H$8*(1+$H$14)*(1-$H$15)*(1-$H$16),0)</f>
        <v>382768</v>
      </c>
      <c r="P53" s="396">
        <f>ROUND(P108*Содержание!$H$8*(1+$H$14)*(1-$H$15)*(1-$H$16),0)</f>
        <v>388107</v>
      </c>
      <c r="Q53" s="396">
        <f>ROUND(Q108*Содержание!$H$8*(1+$H$14)*(1-$H$15)*(1-$H$16),0)</f>
        <v>393296</v>
      </c>
      <c r="R53" s="396">
        <f>ROUND(R108*Содержание!$H$8*(1+$H$14)*(1-$H$15)*(1-$H$16),0)</f>
        <v>405478</v>
      </c>
      <c r="S53" s="396">
        <f>ROUND(S108*Содержание!$H$8*(1+$H$14)*(1-$H$15)*(1-$H$16),0)</f>
        <v>417210</v>
      </c>
      <c r="T53" s="396">
        <f>ROUND(T108*Содержание!$H$8*(1+$H$14)*(1-$H$15)*(1-$H$16),0)</f>
        <v>422699</v>
      </c>
      <c r="U53" s="396">
        <f>ROUND(U108*Содержание!$H$8*(1+$H$14)*(1-$H$15)*(1-$H$16),0)</f>
        <v>427136</v>
      </c>
      <c r="V53" s="396">
        <f>ROUND(V108*Содержание!$H$8*(1+$H$14)*(1-$H$15)*(1-$H$16),0)</f>
        <v>434280</v>
      </c>
      <c r="W53" s="396">
        <f>ROUND(W108*Содержание!$H$8*(1+$H$14)*(1-$H$15)*(1-$H$16),0)</f>
        <v>444808</v>
      </c>
      <c r="X53" s="396">
        <f>ROUND(X108*Содержание!$H$8*(1+$H$14)*(1-$H$15)*(1-$H$16),0)</f>
        <v>453456</v>
      </c>
      <c r="Y53" s="396">
        <f>ROUND(Y108*Содержание!$H$8*(1+$H$14)*(1-$H$15)*(1-$H$16),0)</f>
        <v>465714</v>
      </c>
      <c r="Z53" s="396">
        <f>ROUND(Z108*Содержание!$H$8*(1+$H$14)*(1-$H$15)*(1-$H$16),0)</f>
        <v>515120</v>
      </c>
      <c r="AA53" s="396">
        <f>ROUND(AA108*Содержание!$H$8*(1+$H$14)*(1-$H$15)*(1-$H$16),0)</f>
        <v>529258</v>
      </c>
      <c r="AB53" s="396">
        <f>ROUND(AB108*Содержание!$H$8*(1+$H$14)*(1-$H$15)*(1-$H$16),0)</f>
        <v>546253</v>
      </c>
      <c r="AC53" s="396">
        <f>ROUND(AC108*Содержание!$H$8*(1+$H$14)*(1-$H$15)*(1-$H$16),0)</f>
        <v>557533</v>
      </c>
      <c r="AD53" s="396">
        <f>ROUND(AD108*Содержание!$H$8*(1+$H$14)*(1-$H$15)*(1-$H$16),0)</f>
        <v>578213</v>
      </c>
      <c r="AE53" s="396">
        <f>ROUND(AE108*Содержание!$H$8*(1+$H$14)*(1-$H$15)*(1-$H$16),0)</f>
        <v>587237</v>
      </c>
      <c r="AF53" s="396">
        <f>ROUND(AF108*Содержание!$H$8*(1+$H$14)*(1-$H$15)*(1-$H$16),0)</f>
        <v>591523</v>
      </c>
      <c r="AG53" s="396">
        <f>ROUND(AG108*Содержание!$H$8*(1+$H$14)*(1-$H$15)*(1-$H$16),0)</f>
        <v>594381</v>
      </c>
      <c r="AH53" s="396">
        <f>ROUND(AH108*Содержание!$H$8*(1+$H$14)*(1-$H$15)*(1-$H$16),0)</f>
        <v>602878</v>
      </c>
      <c r="AI53" s="396">
        <f>ROUND(AI108*Содержание!$H$8*(1+$H$14)*(1-$H$15)*(1-$H$16),0)</f>
        <v>610850</v>
      </c>
      <c r="AJ53" s="396">
        <f>ROUND(AJ108*Содержание!$H$8*(1+$H$14)*(1-$H$15)*(1-$H$16),0)</f>
        <v>626942</v>
      </c>
      <c r="AK53" s="396">
        <f>ROUND(AK108*Содержание!$H$8*(1+$H$14)*(1-$H$15)*(1-$H$16),0)</f>
        <v>641080</v>
      </c>
      <c r="AL53" s="396">
        <f>ROUND(AL108*Содержание!$H$8*(1+$H$14)*(1-$H$15)*(1-$H$16),0)</f>
        <v>645893</v>
      </c>
      <c r="AM53" s="396">
        <f>ROUND(AM108*Содержание!$H$8*(1+$H$14)*(1-$H$15)*(1-$H$16),0)</f>
        <v>657850</v>
      </c>
      <c r="AN53" s="396">
        <f>ROUND(AN108*Содержание!$H$8*(1+$H$14)*(1-$H$15)*(1-$H$16),0)</f>
        <v>663715</v>
      </c>
      <c r="AO53" s="396">
        <f>ROUND(AO108*Содержание!$H$8*(1+$H$14)*(1-$H$15)*(1-$H$16),0)</f>
        <v>669130</v>
      </c>
      <c r="AP53" s="84"/>
      <c r="AQ53" s="127" t="s">
        <v>327</v>
      </c>
      <c r="AR53" s="13"/>
      <c r="AS53" s="111"/>
      <c r="AT53" s="111"/>
      <c r="AU53" s="111"/>
      <c r="AV53" s="127" t="s">
        <v>330</v>
      </c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s="108" customFormat="1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s="108" customForma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s="108" customForma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53" t="s">
        <v>313</v>
      </c>
      <c r="E62" s="553"/>
      <c r="F62" s="553"/>
      <c r="G62" s="553"/>
      <c r="H62" s="553"/>
      <c r="I62" s="553"/>
      <c r="J62" s="553"/>
      <c r="K62" s="553"/>
      <c r="L62" s="553"/>
      <c r="M62" s="553"/>
      <c r="N62" s="553"/>
      <c r="O62" s="553"/>
      <c r="P62" s="553"/>
      <c r="Q62" s="553"/>
      <c r="R62" s="553"/>
      <c r="S62" s="1"/>
      <c r="T62" s="1"/>
      <c r="U62" s="58"/>
      <c r="V62" s="557" t="s">
        <v>718</v>
      </c>
      <c r="W62" s="557"/>
      <c r="X62" s="557"/>
      <c r="Y62" s="557"/>
      <c r="Z62" s="557"/>
      <c r="AA62" s="557"/>
      <c r="AB62" s="557"/>
      <c r="AC62" s="557"/>
      <c r="AD62" s="557"/>
      <c r="AE62" s="557"/>
      <c r="AF62" s="557"/>
      <c r="AG62" s="557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7"/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12" hidden="1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53" t="s">
        <v>132</v>
      </c>
      <c r="E67" s="553"/>
      <c r="F67" s="553"/>
      <c r="G67" s="553"/>
      <c r="H67" s="553"/>
      <c r="I67" s="553"/>
      <c r="J67" s="553"/>
      <c r="K67" s="553"/>
      <c r="L67" s="553"/>
      <c r="M67" s="553"/>
      <c r="N67" s="553"/>
      <c r="O67" s="553"/>
      <c r="P67" s="553"/>
      <c r="Q67" s="553"/>
      <c r="R67" s="553"/>
      <c r="S67" s="1"/>
      <c r="T67" s="1"/>
      <c r="U67" s="58"/>
      <c r="V67" s="557" t="s">
        <v>267</v>
      </c>
      <c r="W67" s="557"/>
      <c r="X67" s="557"/>
      <c r="Y67" s="557"/>
      <c r="Z67" s="557"/>
      <c r="AA67" s="557"/>
      <c r="AB67" s="557"/>
      <c r="AC67" s="557"/>
      <c r="AD67" s="557"/>
      <c r="AE67" s="557"/>
      <c r="AF67" s="557"/>
      <c r="AG67" s="557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53"/>
      <c r="E68" s="553"/>
      <c r="F68" s="553"/>
      <c r="G68" s="553"/>
      <c r="H68" s="553"/>
      <c r="I68" s="553"/>
      <c r="J68" s="553"/>
      <c r="K68" s="553"/>
      <c r="L68" s="553"/>
      <c r="M68" s="553"/>
      <c r="N68" s="553"/>
      <c r="O68" s="553"/>
      <c r="P68" s="553"/>
      <c r="Q68" s="553"/>
      <c r="R68" s="553"/>
      <c r="S68" s="1"/>
      <c r="T68" s="1"/>
      <c r="U68" s="58"/>
      <c r="V68" s="557"/>
      <c r="W68" s="557"/>
      <c r="X68" s="557"/>
      <c r="Y68" s="557"/>
      <c r="Z68" s="557"/>
      <c r="AA68" s="557"/>
      <c r="AB68" s="557"/>
      <c r="AC68" s="557"/>
      <c r="AD68" s="557"/>
      <c r="AE68" s="557"/>
      <c r="AF68" s="557"/>
      <c r="AG68" s="557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7"/>
      <c r="W69" s="557"/>
      <c r="X69" s="557"/>
      <c r="Y69" s="557"/>
      <c r="Z69" s="557"/>
      <c r="AA69" s="557"/>
      <c r="AB69" s="557"/>
      <c r="AC69" s="557"/>
      <c r="AD69" s="557"/>
      <c r="AE69" s="557"/>
      <c r="AF69" s="557"/>
      <c r="AG69" s="557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2085</v>
      </c>
      <c r="B76" s="397">
        <v>96400</v>
      </c>
      <c r="C76" s="397">
        <v>103040</v>
      </c>
      <c r="D76" s="397">
        <v>105680</v>
      </c>
      <c r="E76" s="397">
        <v>107840</v>
      </c>
      <c r="F76" s="397">
        <v>113680</v>
      </c>
      <c r="G76" s="397">
        <v>119680</v>
      </c>
      <c r="H76" s="397">
        <v>122240</v>
      </c>
      <c r="I76" s="397">
        <v>124560</v>
      </c>
      <c r="J76" s="397">
        <v>135120</v>
      </c>
      <c r="K76" s="397">
        <v>137440</v>
      </c>
      <c r="L76" s="397">
        <v>140240</v>
      </c>
      <c r="M76" s="397">
        <v>142320</v>
      </c>
      <c r="N76" s="397">
        <v>148960</v>
      </c>
      <c r="O76" s="397">
        <v>154960</v>
      </c>
      <c r="P76" s="397">
        <v>157920</v>
      </c>
      <c r="Q76" s="397">
        <v>160640</v>
      </c>
      <c r="R76" s="397">
        <v>169440</v>
      </c>
      <c r="S76" s="397">
        <v>172400</v>
      </c>
      <c r="T76" s="397">
        <v>175040</v>
      </c>
      <c r="U76" s="397">
        <v>177600</v>
      </c>
      <c r="V76" s="397">
        <v>186000</v>
      </c>
      <c r="W76" s="397">
        <v>193920</v>
      </c>
      <c r="X76" s="397">
        <v>196320</v>
      </c>
      <c r="Y76" s="397">
        <v>199040</v>
      </c>
      <c r="Z76" s="397">
        <v>202000</v>
      </c>
      <c r="AA76" s="397">
        <v>209040</v>
      </c>
      <c r="AB76" s="397">
        <v>212640</v>
      </c>
      <c r="AC76" s="397">
        <v>215920</v>
      </c>
      <c r="AD76" s="397">
        <v>219200</v>
      </c>
      <c r="AE76" s="397">
        <v>222400</v>
      </c>
      <c r="AF76" s="397">
        <v>229040</v>
      </c>
      <c r="AG76" s="397">
        <v>232800</v>
      </c>
      <c r="AH76" s="397">
        <v>240400</v>
      </c>
      <c r="AI76" s="397">
        <v>247520</v>
      </c>
      <c r="AJ76" s="397">
        <v>251280</v>
      </c>
      <c r="AK76" s="397">
        <v>254640</v>
      </c>
      <c r="AL76" s="397">
        <v>257920</v>
      </c>
      <c r="AM76" s="397">
        <v>265440</v>
      </c>
      <c r="AN76" s="397">
        <v>268960</v>
      </c>
      <c r="AO76" s="397">
        <v>272320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2210</v>
      </c>
      <c r="B77" s="397">
        <v>99520</v>
      </c>
      <c r="C77" s="397">
        <v>105680</v>
      </c>
      <c r="D77" s="397">
        <v>107840</v>
      </c>
      <c r="E77" s="397">
        <v>110240</v>
      </c>
      <c r="F77" s="397">
        <v>116080</v>
      </c>
      <c r="G77" s="397">
        <v>122160</v>
      </c>
      <c r="H77" s="397">
        <v>124800</v>
      </c>
      <c r="I77" s="397">
        <v>127200</v>
      </c>
      <c r="J77" s="397">
        <v>137840</v>
      </c>
      <c r="K77" s="397">
        <v>140560</v>
      </c>
      <c r="L77" s="397">
        <v>143280</v>
      </c>
      <c r="M77" s="397">
        <v>146000</v>
      </c>
      <c r="N77" s="397">
        <v>151920</v>
      </c>
      <c r="O77" s="397">
        <v>157920</v>
      </c>
      <c r="P77" s="397">
        <v>160640</v>
      </c>
      <c r="Q77" s="397">
        <v>163520</v>
      </c>
      <c r="R77" s="397">
        <v>172720</v>
      </c>
      <c r="S77" s="397">
        <v>176480</v>
      </c>
      <c r="T77" s="397">
        <v>178560</v>
      </c>
      <c r="U77" s="397">
        <v>180880</v>
      </c>
      <c r="V77" s="397">
        <v>189600</v>
      </c>
      <c r="W77" s="397">
        <v>198240</v>
      </c>
      <c r="X77" s="397">
        <v>200880</v>
      </c>
      <c r="Y77" s="397">
        <v>203920</v>
      </c>
      <c r="Z77" s="397">
        <v>209600</v>
      </c>
      <c r="AA77" s="397">
        <v>217120</v>
      </c>
      <c r="AB77" s="397">
        <v>220480</v>
      </c>
      <c r="AC77" s="397">
        <v>223760</v>
      </c>
      <c r="AD77" s="397">
        <v>226960</v>
      </c>
      <c r="AE77" s="397">
        <v>230400</v>
      </c>
      <c r="AF77" s="397">
        <v>237440</v>
      </c>
      <c r="AG77" s="397">
        <v>240720</v>
      </c>
      <c r="AH77" s="397">
        <v>249040</v>
      </c>
      <c r="AI77" s="397">
        <v>255760</v>
      </c>
      <c r="AJ77" s="397">
        <v>259280</v>
      </c>
      <c r="AK77" s="397">
        <v>262800</v>
      </c>
      <c r="AL77" s="397">
        <v>266480</v>
      </c>
      <c r="AM77" s="397">
        <v>273520</v>
      </c>
      <c r="AN77" s="397">
        <v>277040</v>
      </c>
      <c r="AO77" s="397">
        <v>280080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2335</v>
      </c>
      <c r="B78" s="397">
        <v>103200</v>
      </c>
      <c r="C78" s="397">
        <v>110400</v>
      </c>
      <c r="D78" s="397">
        <v>113040</v>
      </c>
      <c r="E78" s="397">
        <v>115760</v>
      </c>
      <c r="F78" s="397">
        <v>122720</v>
      </c>
      <c r="G78" s="397">
        <v>130240</v>
      </c>
      <c r="H78" s="397">
        <v>132960</v>
      </c>
      <c r="I78" s="397">
        <v>135680</v>
      </c>
      <c r="J78" s="397">
        <v>149120</v>
      </c>
      <c r="K78" s="397">
        <v>151840</v>
      </c>
      <c r="L78" s="397">
        <v>154640</v>
      </c>
      <c r="M78" s="397">
        <v>157360</v>
      </c>
      <c r="N78" s="397">
        <v>165600</v>
      </c>
      <c r="O78" s="397">
        <v>172960</v>
      </c>
      <c r="P78" s="397">
        <v>175760</v>
      </c>
      <c r="Q78" s="397">
        <v>178560</v>
      </c>
      <c r="R78" s="397">
        <v>187120</v>
      </c>
      <c r="S78" s="397">
        <v>190800</v>
      </c>
      <c r="T78" s="397">
        <v>193840</v>
      </c>
      <c r="U78" s="397">
        <v>197200</v>
      </c>
      <c r="V78" s="397">
        <v>206640</v>
      </c>
      <c r="W78" s="397">
        <v>216160</v>
      </c>
      <c r="X78" s="397">
        <v>219200</v>
      </c>
      <c r="Y78" s="397">
        <v>221760</v>
      </c>
      <c r="Z78" s="397">
        <v>222960</v>
      </c>
      <c r="AA78" s="397">
        <v>225360</v>
      </c>
      <c r="AB78" s="397">
        <v>228720</v>
      </c>
      <c r="AC78" s="397">
        <v>232480</v>
      </c>
      <c r="AD78" s="397">
        <v>235840</v>
      </c>
      <c r="AE78" s="397">
        <v>239920</v>
      </c>
      <c r="AF78" s="397">
        <v>246560</v>
      </c>
      <c r="AG78" s="397">
        <v>250640</v>
      </c>
      <c r="AH78" s="397">
        <v>259280</v>
      </c>
      <c r="AI78" s="397">
        <v>266480</v>
      </c>
      <c r="AJ78" s="397">
        <v>270080</v>
      </c>
      <c r="AK78" s="397">
        <v>273920</v>
      </c>
      <c r="AL78" s="397">
        <v>277760</v>
      </c>
      <c r="AM78" s="397">
        <v>285120</v>
      </c>
      <c r="AN78" s="397">
        <v>289200</v>
      </c>
      <c r="AO78" s="397">
        <v>292720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2460</v>
      </c>
      <c r="B79" s="397">
        <v>107280</v>
      </c>
      <c r="C79" s="397">
        <v>112720</v>
      </c>
      <c r="D79" s="397">
        <v>114880</v>
      </c>
      <c r="E79" s="397">
        <v>117440</v>
      </c>
      <c r="F79" s="397">
        <v>125040</v>
      </c>
      <c r="G79" s="397">
        <v>132800</v>
      </c>
      <c r="H79" s="397">
        <v>135120</v>
      </c>
      <c r="I79" s="397">
        <v>137600</v>
      </c>
      <c r="J79" s="397">
        <v>151840</v>
      </c>
      <c r="K79" s="397">
        <v>154640</v>
      </c>
      <c r="L79" s="397">
        <v>157360</v>
      </c>
      <c r="M79" s="397">
        <v>160800</v>
      </c>
      <c r="N79" s="397">
        <v>168640</v>
      </c>
      <c r="O79" s="397">
        <v>176560</v>
      </c>
      <c r="P79" s="397">
        <v>179120</v>
      </c>
      <c r="Q79" s="397">
        <v>181760</v>
      </c>
      <c r="R79" s="397">
        <v>190640</v>
      </c>
      <c r="S79" s="397">
        <v>194320</v>
      </c>
      <c r="T79" s="397">
        <v>197760</v>
      </c>
      <c r="U79" s="397">
        <v>200880</v>
      </c>
      <c r="V79" s="397">
        <v>210320</v>
      </c>
      <c r="W79" s="397">
        <v>219600</v>
      </c>
      <c r="X79" s="397">
        <v>222720</v>
      </c>
      <c r="Y79" s="397">
        <v>225600</v>
      </c>
      <c r="Z79" s="397">
        <v>234880</v>
      </c>
      <c r="AA79" s="397">
        <v>242560</v>
      </c>
      <c r="AB79" s="397">
        <v>246400</v>
      </c>
      <c r="AC79" s="397">
        <v>250640</v>
      </c>
      <c r="AD79" s="397">
        <v>254800</v>
      </c>
      <c r="AE79" s="397">
        <v>258400</v>
      </c>
      <c r="AF79" s="397">
        <v>267040</v>
      </c>
      <c r="AG79" s="397">
        <v>271040</v>
      </c>
      <c r="AH79" s="397">
        <v>280720</v>
      </c>
      <c r="AI79" s="397">
        <v>288560</v>
      </c>
      <c r="AJ79" s="397">
        <v>292720</v>
      </c>
      <c r="AK79" s="397">
        <v>296800</v>
      </c>
      <c r="AL79" s="397">
        <v>300880</v>
      </c>
      <c r="AM79" s="397">
        <v>308800</v>
      </c>
      <c r="AN79" s="397">
        <v>313360</v>
      </c>
      <c r="AO79" s="397">
        <v>317600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2585</v>
      </c>
      <c r="B80" s="397">
        <v>110800</v>
      </c>
      <c r="C80" s="397">
        <v>114800</v>
      </c>
      <c r="D80" s="397">
        <v>116960</v>
      </c>
      <c r="E80" s="397">
        <v>119440</v>
      </c>
      <c r="F80" s="397">
        <v>127520</v>
      </c>
      <c r="G80" s="397">
        <v>135120</v>
      </c>
      <c r="H80" s="397">
        <v>137600</v>
      </c>
      <c r="I80" s="397">
        <v>140240</v>
      </c>
      <c r="J80" s="397">
        <v>154320</v>
      </c>
      <c r="K80" s="397">
        <v>157360</v>
      </c>
      <c r="L80" s="397">
        <v>160400</v>
      </c>
      <c r="M80" s="397">
        <v>163280</v>
      </c>
      <c r="N80" s="397">
        <v>171920</v>
      </c>
      <c r="O80" s="397">
        <v>179680</v>
      </c>
      <c r="P80" s="397">
        <v>182320</v>
      </c>
      <c r="Q80" s="397">
        <v>185280</v>
      </c>
      <c r="R80" s="397">
        <v>193840</v>
      </c>
      <c r="S80" s="397">
        <v>197440</v>
      </c>
      <c r="T80" s="397">
        <v>200720</v>
      </c>
      <c r="U80" s="397">
        <v>204000</v>
      </c>
      <c r="V80" s="397">
        <v>213680</v>
      </c>
      <c r="W80" s="397">
        <v>223840</v>
      </c>
      <c r="X80" s="397">
        <v>226640</v>
      </c>
      <c r="Y80" s="397">
        <v>229920</v>
      </c>
      <c r="Z80" s="397">
        <v>242560</v>
      </c>
      <c r="AA80" s="397">
        <v>251360</v>
      </c>
      <c r="AB80" s="397">
        <v>255600</v>
      </c>
      <c r="AC80" s="397">
        <v>259680</v>
      </c>
      <c r="AD80" s="397">
        <v>263920</v>
      </c>
      <c r="AE80" s="397">
        <v>268480</v>
      </c>
      <c r="AF80" s="397">
        <v>276640</v>
      </c>
      <c r="AG80" s="397">
        <v>280720</v>
      </c>
      <c r="AH80" s="397">
        <v>290400</v>
      </c>
      <c r="AI80" s="397">
        <v>299760</v>
      </c>
      <c r="AJ80" s="397">
        <v>304000</v>
      </c>
      <c r="AK80" s="397">
        <v>308480</v>
      </c>
      <c r="AL80" s="397">
        <v>312320</v>
      </c>
      <c r="AM80" s="397">
        <v>321040</v>
      </c>
      <c r="AN80" s="397">
        <v>325600</v>
      </c>
      <c r="AO80" s="397">
        <v>330560</v>
      </c>
    </row>
    <row r="81" spans="1:41" hidden="1" outlineLevel="1" x14ac:dyDescent="0.25">
      <c r="A81" s="53">
        <v>2710</v>
      </c>
      <c r="B81" s="397">
        <v>118080</v>
      </c>
      <c r="C81" s="397">
        <v>125280</v>
      </c>
      <c r="D81" s="397">
        <v>128400</v>
      </c>
      <c r="E81" s="397">
        <v>131040</v>
      </c>
      <c r="F81" s="397">
        <v>139600</v>
      </c>
      <c r="G81" s="397">
        <v>148080</v>
      </c>
      <c r="H81" s="397">
        <v>150960</v>
      </c>
      <c r="I81" s="397">
        <v>153600</v>
      </c>
      <c r="J81" s="397">
        <v>167040</v>
      </c>
      <c r="K81" s="397">
        <v>170080</v>
      </c>
      <c r="L81" s="397">
        <v>173440</v>
      </c>
      <c r="M81" s="397">
        <v>176320</v>
      </c>
      <c r="N81" s="397">
        <v>184800</v>
      </c>
      <c r="O81" s="397">
        <v>193840</v>
      </c>
      <c r="P81" s="397">
        <v>197040</v>
      </c>
      <c r="Q81" s="397">
        <v>200320</v>
      </c>
      <c r="R81" s="397">
        <v>211120</v>
      </c>
      <c r="S81" s="397">
        <v>214800</v>
      </c>
      <c r="T81" s="397">
        <v>218480</v>
      </c>
      <c r="U81" s="397">
        <v>221840</v>
      </c>
      <c r="V81" s="397">
        <v>233040</v>
      </c>
      <c r="W81" s="397">
        <v>243520</v>
      </c>
      <c r="X81" s="397">
        <v>246480</v>
      </c>
      <c r="Y81" s="397">
        <v>249520</v>
      </c>
      <c r="Z81" s="397">
        <v>253120</v>
      </c>
      <c r="AA81" s="397">
        <v>258960</v>
      </c>
      <c r="AB81" s="397">
        <v>263040</v>
      </c>
      <c r="AC81" s="397">
        <v>267520</v>
      </c>
      <c r="AD81" s="397">
        <v>272000</v>
      </c>
      <c r="AE81" s="397">
        <v>275920</v>
      </c>
      <c r="AF81" s="397">
        <v>284480</v>
      </c>
      <c r="AG81" s="397">
        <v>288560</v>
      </c>
      <c r="AH81" s="397">
        <v>308800</v>
      </c>
      <c r="AI81" s="397">
        <v>327120</v>
      </c>
      <c r="AJ81" s="397">
        <v>329520</v>
      </c>
      <c r="AK81" s="397">
        <v>332000</v>
      </c>
      <c r="AL81" s="397">
        <v>333760</v>
      </c>
      <c r="AM81" s="397">
        <v>338000</v>
      </c>
      <c r="AN81" s="397">
        <v>340000</v>
      </c>
      <c r="AO81" s="397">
        <v>340880</v>
      </c>
    </row>
    <row r="82" spans="1:41" hidden="1" outlineLevel="1" x14ac:dyDescent="0.25">
      <c r="A82" s="53">
        <v>2835</v>
      </c>
      <c r="B82" s="397">
        <v>121360</v>
      </c>
      <c r="C82" s="397">
        <v>129760</v>
      </c>
      <c r="D82" s="397">
        <v>132240</v>
      </c>
      <c r="E82" s="397">
        <v>135040</v>
      </c>
      <c r="F82" s="397">
        <v>143440</v>
      </c>
      <c r="G82" s="397">
        <v>151840</v>
      </c>
      <c r="H82" s="397">
        <v>154880</v>
      </c>
      <c r="I82" s="397">
        <v>158320</v>
      </c>
      <c r="J82" s="397">
        <v>171920</v>
      </c>
      <c r="K82" s="397">
        <v>175120</v>
      </c>
      <c r="L82" s="397">
        <v>178480</v>
      </c>
      <c r="M82" s="397">
        <v>181680</v>
      </c>
      <c r="N82" s="397">
        <v>190960</v>
      </c>
      <c r="O82" s="397">
        <v>200320</v>
      </c>
      <c r="P82" s="397">
        <v>203440</v>
      </c>
      <c r="Q82" s="397">
        <v>206320</v>
      </c>
      <c r="R82" s="397">
        <v>217920</v>
      </c>
      <c r="S82" s="397">
        <v>222320</v>
      </c>
      <c r="T82" s="397">
        <v>226400</v>
      </c>
      <c r="U82" s="397">
        <v>230240</v>
      </c>
      <c r="V82" s="397">
        <v>240880</v>
      </c>
      <c r="W82" s="397">
        <v>251120</v>
      </c>
      <c r="X82" s="397">
        <v>254640</v>
      </c>
      <c r="Y82" s="397">
        <v>257680</v>
      </c>
      <c r="Z82" s="397">
        <v>261600</v>
      </c>
      <c r="AA82" s="397">
        <v>267520</v>
      </c>
      <c r="AB82" s="397">
        <v>272160</v>
      </c>
      <c r="AC82" s="397">
        <v>276640</v>
      </c>
      <c r="AD82" s="397">
        <v>280720</v>
      </c>
      <c r="AE82" s="397">
        <v>285280</v>
      </c>
      <c r="AF82" s="397">
        <v>294320</v>
      </c>
      <c r="AG82" s="397">
        <v>298800</v>
      </c>
      <c r="AH82" s="397">
        <v>327280</v>
      </c>
      <c r="AI82" s="397">
        <v>328320</v>
      </c>
      <c r="AJ82" s="397">
        <v>329680</v>
      </c>
      <c r="AK82" s="397">
        <v>334480</v>
      </c>
      <c r="AL82" s="397">
        <v>335840</v>
      </c>
      <c r="AM82" s="397">
        <v>341280</v>
      </c>
      <c r="AN82" s="397">
        <v>345600</v>
      </c>
      <c r="AO82" s="397">
        <v>350080</v>
      </c>
    </row>
    <row r="83" spans="1:41" hidden="1" outlineLevel="1" x14ac:dyDescent="0.25">
      <c r="A83" s="53">
        <v>2960</v>
      </c>
      <c r="B83" s="397">
        <v>125280</v>
      </c>
      <c r="C83" s="397">
        <v>131520</v>
      </c>
      <c r="D83" s="397">
        <v>134560</v>
      </c>
      <c r="E83" s="397">
        <v>137280</v>
      </c>
      <c r="F83" s="397">
        <v>145920</v>
      </c>
      <c r="G83" s="397">
        <v>154320</v>
      </c>
      <c r="H83" s="397">
        <v>157920</v>
      </c>
      <c r="I83" s="397">
        <v>161360</v>
      </c>
      <c r="J83" s="397">
        <v>175120</v>
      </c>
      <c r="K83" s="397">
        <v>178560</v>
      </c>
      <c r="L83" s="397">
        <v>181680</v>
      </c>
      <c r="M83" s="397">
        <v>184560</v>
      </c>
      <c r="N83" s="397">
        <v>194640</v>
      </c>
      <c r="O83" s="397">
        <v>204000</v>
      </c>
      <c r="P83" s="397">
        <v>207200</v>
      </c>
      <c r="Q83" s="397">
        <v>210240</v>
      </c>
      <c r="R83" s="397">
        <v>221520</v>
      </c>
      <c r="S83" s="397">
        <v>226400</v>
      </c>
      <c r="T83" s="397">
        <v>229200</v>
      </c>
      <c r="U83" s="397">
        <v>232880</v>
      </c>
      <c r="V83" s="397">
        <v>244320</v>
      </c>
      <c r="W83" s="397">
        <v>255760</v>
      </c>
      <c r="X83" s="397">
        <v>258720</v>
      </c>
      <c r="Y83" s="397">
        <v>262240</v>
      </c>
      <c r="Z83" s="397">
        <v>274400</v>
      </c>
      <c r="AA83" s="397">
        <v>284080</v>
      </c>
      <c r="AB83" s="397">
        <v>288400</v>
      </c>
      <c r="AC83" s="397">
        <v>293600</v>
      </c>
      <c r="AD83" s="397">
        <v>298320</v>
      </c>
      <c r="AE83" s="397">
        <v>302800</v>
      </c>
      <c r="AF83" s="397">
        <v>312000</v>
      </c>
      <c r="AG83" s="397">
        <v>316400</v>
      </c>
      <c r="AH83" s="397">
        <v>334320</v>
      </c>
      <c r="AI83" s="397">
        <v>337200</v>
      </c>
      <c r="AJ83" s="397">
        <v>341920</v>
      </c>
      <c r="AK83" s="397">
        <v>346720</v>
      </c>
      <c r="AL83" s="397">
        <v>351760</v>
      </c>
      <c r="AM83" s="397">
        <v>361840</v>
      </c>
      <c r="AN83" s="397">
        <v>365680</v>
      </c>
      <c r="AO83" s="397">
        <v>375920</v>
      </c>
    </row>
    <row r="84" spans="1:41" hidden="1" outlineLevel="1" x14ac:dyDescent="0.25">
      <c r="A84" s="53">
        <v>3085</v>
      </c>
      <c r="B84" s="397">
        <v>128480</v>
      </c>
      <c r="C84" s="397">
        <v>134560</v>
      </c>
      <c r="D84" s="397">
        <v>137760</v>
      </c>
      <c r="E84" s="397">
        <v>140880</v>
      </c>
      <c r="F84" s="397">
        <v>150720</v>
      </c>
      <c r="G84" s="397">
        <v>160080</v>
      </c>
      <c r="H84" s="397">
        <v>163440</v>
      </c>
      <c r="I84" s="397">
        <v>166560</v>
      </c>
      <c r="J84" s="397">
        <v>183520</v>
      </c>
      <c r="K84" s="397">
        <v>186960</v>
      </c>
      <c r="L84" s="397">
        <v>191040</v>
      </c>
      <c r="M84" s="397">
        <v>195200</v>
      </c>
      <c r="N84" s="397">
        <v>205040</v>
      </c>
      <c r="O84" s="397">
        <v>214720</v>
      </c>
      <c r="P84" s="397">
        <v>218560</v>
      </c>
      <c r="Q84" s="397">
        <v>222720</v>
      </c>
      <c r="R84" s="397">
        <v>233120</v>
      </c>
      <c r="S84" s="397">
        <v>237920</v>
      </c>
      <c r="T84" s="397">
        <v>241920</v>
      </c>
      <c r="U84" s="397">
        <v>245920</v>
      </c>
      <c r="V84" s="397">
        <v>257600</v>
      </c>
      <c r="W84" s="397">
        <v>268720</v>
      </c>
      <c r="X84" s="397">
        <v>272320</v>
      </c>
      <c r="Y84" s="397">
        <v>276160</v>
      </c>
      <c r="Z84" s="397">
        <v>282960</v>
      </c>
      <c r="AA84" s="397">
        <v>292000</v>
      </c>
      <c r="AB84" s="397">
        <v>297680</v>
      </c>
      <c r="AC84" s="397">
        <v>302640</v>
      </c>
      <c r="AD84" s="397">
        <v>306720</v>
      </c>
      <c r="AE84" s="397">
        <v>312000</v>
      </c>
      <c r="AF84" s="397">
        <v>322000</v>
      </c>
      <c r="AG84" s="397">
        <v>326880</v>
      </c>
      <c r="AH84" s="397">
        <v>340880</v>
      </c>
      <c r="AI84" s="397">
        <v>350080</v>
      </c>
      <c r="AJ84" s="397">
        <v>352880</v>
      </c>
      <c r="AK84" s="397">
        <v>358000</v>
      </c>
      <c r="AL84" s="397">
        <v>362880</v>
      </c>
      <c r="AM84" s="397">
        <v>377360</v>
      </c>
      <c r="AN84" s="397">
        <v>379920</v>
      </c>
      <c r="AO84" s="397">
        <v>382880</v>
      </c>
    </row>
    <row r="85" spans="1:41" hidden="1" outlineLevel="1" x14ac:dyDescent="0.25">
      <c r="A85" s="53">
        <v>3210</v>
      </c>
      <c r="B85" s="397">
        <v>136160</v>
      </c>
      <c r="C85" s="397">
        <v>147280</v>
      </c>
      <c r="D85" s="397">
        <v>151280</v>
      </c>
      <c r="E85" s="397">
        <v>154720</v>
      </c>
      <c r="F85" s="397">
        <v>165120</v>
      </c>
      <c r="G85" s="397">
        <v>175440</v>
      </c>
      <c r="H85" s="397">
        <v>179280</v>
      </c>
      <c r="I85" s="397">
        <v>183280</v>
      </c>
      <c r="J85" s="397">
        <v>198320</v>
      </c>
      <c r="K85" s="397">
        <v>202000</v>
      </c>
      <c r="L85" s="397">
        <v>205600</v>
      </c>
      <c r="M85" s="397">
        <v>209360</v>
      </c>
      <c r="N85" s="397">
        <v>220880</v>
      </c>
      <c r="O85" s="397">
        <v>232240</v>
      </c>
      <c r="P85" s="397">
        <v>236560</v>
      </c>
      <c r="Q85" s="397">
        <v>240560</v>
      </c>
      <c r="R85" s="397">
        <v>253840</v>
      </c>
      <c r="S85" s="397">
        <v>259040</v>
      </c>
      <c r="T85" s="397">
        <v>263120</v>
      </c>
      <c r="U85" s="397">
        <v>267360</v>
      </c>
      <c r="V85" s="397">
        <v>279920</v>
      </c>
      <c r="W85" s="397">
        <v>292480</v>
      </c>
      <c r="X85" s="397">
        <v>295680</v>
      </c>
      <c r="Y85" s="397">
        <v>299920</v>
      </c>
      <c r="Z85" s="397">
        <v>301520</v>
      </c>
      <c r="AA85" s="397">
        <v>305360</v>
      </c>
      <c r="AB85" s="397">
        <v>307840</v>
      </c>
      <c r="AC85" s="397">
        <v>309920</v>
      </c>
      <c r="AD85" s="397">
        <v>314960</v>
      </c>
      <c r="AE85" s="397">
        <v>320000</v>
      </c>
      <c r="AF85" s="397">
        <v>329680</v>
      </c>
      <c r="AG85" s="397">
        <v>338800</v>
      </c>
      <c r="AH85" s="397">
        <v>346080</v>
      </c>
      <c r="AI85" s="397">
        <v>356240</v>
      </c>
      <c r="AJ85" s="397">
        <v>365360</v>
      </c>
      <c r="AK85" s="397">
        <v>373520</v>
      </c>
      <c r="AL85" s="397">
        <v>376560</v>
      </c>
      <c r="AM85" s="397">
        <v>380800</v>
      </c>
      <c r="AN85" s="397">
        <v>386240</v>
      </c>
      <c r="AO85" s="397">
        <v>390720</v>
      </c>
    </row>
    <row r="86" spans="1:41" hidden="1" outlineLevel="1" x14ac:dyDescent="0.25">
      <c r="A86" s="53">
        <v>3335</v>
      </c>
      <c r="B86" s="397">
        <v>139680</v>
      </c>
      <c r="C86" s="397">
        <v>149200</v>
      </c>
      <c r="D86" s="397">
        <v>153200</v>
      </c>
      <c r="E86" s="397">
        <v>156800</v>
      </c>
      <c r="F86" s="397">
        <v>167520</v>
      </c>
      <c r="G86" s="397">
        <v>178080</v>
      </c>
      <c r="H86" s="397">
        <v>181760</v>
      </c>
      <c r="I86" s="397">
        <v>185520</v>
      </c>
      <c r="J86" s="397">
        <v>201280</v>
      </c>
      <c r="K86" s="397">
        <v>204720</v>
      </c>
      <c r="L86" s="397">
        <v>208560</v>
      </c>
      <c r="M86" s="397">
        <v>212240</v>
      </c>
      <c r="N86" s="397">
        <v>223680</v>
      </c>
      <c r="O86" s="397">
        <v>234880</v>
      </c>
      <c r="P86" s="397">
        <v>239360</v>
      </c>
      <c r="Q86" s="397">
        <v>243520</v>
      </c>
      <c r="R86" s="397">
        <v>256320</v>
      </c>
      <c r="S86" s="397">
        <v>260880</v>
      </c>
      <c r="T86" s="397">
        <v>265520</v>
      </c>
      <c r="U86" s="397">
        <v>270160</v>
      </c>
      <c r="V86" s="397">
        <v>283200</v>
      </c>
      <c r="W86" s="397">
        <v>295760</v>
      </c>
      <c r="X86" s="397">
        <v>299680</v>
      </c>
      <c r="Y86" s="397">
        <v>303760</v>
      </c>
      <c r="Z86" s="397">
        <v>307040</v>
      </c>
      <c r="AA86" s="397">
        <v>308800</v>
      </c>
      <c r="AB86" s="397">
        <v>314000</v>
      </c>
      <c r="AC86" s="397">
        <v>319200</v>
      </c>
      <c r="AD86" s="397">
        <v>323920</v>
      </c>
      <c r="AE86" s="397">
        <v>329280</v>
      </c>
      <c r="AF86" s="397">
        <v>339440</v>
      </c>
      <c r="AG86" s="397">
        <v>344400</v>
      </c>
      <c r="AH86" s="397">
        <v>364400</v>
      </c>
      <c r="AI86" s="397">
        <v>368480</v>
      </c>
      <c r="AJ86" s="397">
        <v>375120</v>
      </c>
      <c r="AK86" s="397">
        <v>384160</v>
      </c>
      <c r="AL86" s="397">
        <v>389840</v>
      </c>
      <c r="AM86" s="397">
        <v>451600</v>
      </c>
      <c r="AN86" s="397">
        <v>452880</v>
      </c>
      <c r="AO86" s="397">
        <v>454560</v>
      </c>
    </row>
    <row r="87" spans="1:41" hidden="1" outlineLevel="1" x14ac:dyDescent="0.25">
      <c r="A87" s="53">
        <v>3460</v>
      </c>
      <c r="B87" s="397">
        <v>144320</v>
      </c>
      <c r="C87" s="397">
        <v>151760</v>
      </c>
      <c r="D87" s="397">
        <v>155520</v>
      </c>
      <c r="E87" s="397">
        <v>158880</v>
      </c>
      <c r="F87" s="397">
        <v>169680</v>
      </c>
      <c r="G87" s="397">
        <v>180320</v>
      </c>
      <c r="H87" s="397">
        <v>184400</v>
      </c>
      <c r="I87" s="397">
        <v>188400</v>
      </c>
      <c r="J87" s="397">
        <v>204080</v>
      </c>
      <c r="K87" s="397">
        <v>207920</v>
      </c>
      <c r="L87" s="397">
        <v>211360</v>
      </c>
      <c r="M87" s="397">
        <v>215520</v>
      </c>
      <c r="N87" s="397">
        <v>227360</v>
      </c>
      <c r="O87" s="397">
        <v>239360</v>
      </c>
      <c r="P87" s="397">
        <v>242720</v>
      </c>
      <c r="Q87" s="397">
        <v>246080</v>
      </c>
      <c r="R87" s="397">
        <v>259760</v>
      </c>
      <c r="S87" s="397">
        <v>265040</v>
      </c>
      <c r="T87" s="397">
        <v>269600</v>
      </c>
      <c r="U87" s="397">
        <v>274160</v>
      </c>
      <c r="V87" s="397">
        <v>287200</v>
      </c>
      <c r="W87" s="397">
        <v>300240</v>
      </c>
      <c r="X87" s="397">
        <v>304160</v>
      </c>
      <c r="Y87" s="397">
        <v>308160</v>
      </c>
      <c r="Z87" s="397">
        <v>314720</v>
      </c>
      <c r="AA87" s="397">
        <v>324800</v>
      </c>
      <c r="AB87" s="397">
        <v>330560</v>
      </c>
      <c r="AC87" s="397">
        <v>336240</v>
      </c>
      <c r="AD87" s="397">
        <v>341040</v>
      </c>
      <c r="AE87" s="397">
        <v>346720</v>
      </c>
      <c r="AF87" s="397">
        <v>364160</v>
      </c>
      <c r="AG87" s="397">
        <v>366240</v>
      </c>
      <c r="AH87" s="397">
        <v>375280</v>
      </c>
      <c r="AI87" s="397">
        <v>386000</v>
      </c>
      <c r="AJ87" s="397">
        <v>398000</v>
      </c>
      <c r="AK87" s="397">
        <v>402880</v>
      </c>
      <c r="AL87" s="397">
        <v>443040</v>
      </c>
      <c r="AM87" s="397">
        <v>451760</v>
      </c>
      <c r="AN87" s="397">
        <v>453760</v>
      </c>
      <c r="AO87" s="397">
        <v>464640</v>
      </c>
    </row>
    <row r="88" spans="1:41" hidden="1" outlineLevel="1" x14ac:dyDescent="0.25">
      <c r="A88" s="53">
        <v>3585</v>
      </c>
      <c r="B88" s="397">
        <v>147440</v>
      </c>
      <c r="C88" s="397">
        <v>158000</v>
      </c>
      <c r="D88" s="397">
        <v>161840</v>
      </c>
      <c r="E88" s="397">
        <v>165600</v>
      </c>
      <c r="F88" s="397">
        <v>176800</v>
      </c>
      <c r="G88" s="397">
        <v>188000</v>
      </c>
      <c r="H88" s="397">
        <v>191680</v>
      </c>
      <c r="I88" s="397">
        <v>194880</v>
      </c>
      <c r="J88" s="397">
        <v>211680</v>
      </c>
      <c r="K88" s="397">
        <v>215840</v>
      </c>
      <c r="L88" s="397">
        <v>220560</v>
      </c>
      <c r="M88" s="397">
        <v>224800</v>
      </c>
      <c r="N88" s="397">
        <v>237680</v>
      </c>
      <c r="O88" s="397">
        <v>250560</v>
      </c>
      <c r="P88" s="397">
        <v>255120</v>
      </c>
      <c r="Q88" s="397">
        <v>259360</v>
      </c>
      <c r="R88" s="397">
        <v>273200</v>
      </c>
      <c r="S88" s="397">
        <v>278000</v>
      </c>
      <c r="T88" s="397">
        <v>282320</v>
      </c>
      <c r="U88" s="397">
        <v>286880</v>
      </c>
      <c r="V88" s="397">
        <v>298880</v>
      </c>
      <c r="W88" s="397">
        <v>311200</v>
      </c>
      <c r="X88" s="397">
        <v>315040</v>
      </c>
      <c r="Y88" s="397">
        <v>319280</v>
      </c>
      <c r="Z88" s="397">
        <v>322960</v>
      </c>
      <c r="AA88" s="397">
        <v>333760</v>
      </c>
      <c r="AB88" s="397">
        <v>339440</v>
      </c>
      <c r="AC88" s="397">
        <v>344960</v>
      </c>
      <c r="AD88" s="397">
        <v>358640</v>
      </c>
      <c r="AE88" s="397">
        <v>360880</v>
      </c>
      <c r="AF88" s="397">
        <v>368640</v>
      </c>
      <c r="AG88" s="397">
        <v>372400</v>
      </c>
      <c r="AH88" s="397">
        <v>385440</v>
      </c>
      <c r="AI88" s="397">
        <v>399520</v>
      </c>
      <c r="AJ88" s="397">
        <v>408400</v>
      </c>
      <c r="AK88" s="397">
        <v>444480</v>
      </c>
      <c r="AL88" s="397">
        <v>452240</v>
      </c>
      <c r="AM88" s="397">
        <v>466160</v>
      </c>
      <c r="AN88" s="397">
        <v>467040</v>
      </c>
      <c r="AO88" s="397">
        <v>471760</v>
      </c>
    </row>
    <row r="89" spans="1:41" hidden="1" outlineLevel="1" x14ac:dyDescent="0.25">
      <c r="A89" s="53">
        <v>3710</v>
      </c>
      <c r="B89" s="397">
        <v>154960</v>
      </c>
      <c r="C89" s="397">
        <v>160160</v>
      </c>
      <c r="D89" s="397">
        <v>163360</v>
      </c>
      <c r="E89" s="397">
        <v>167200</v>
      </c>
      <c r="F89" s="397">
        <v>178240</v>
      </c>
      <c r="G89" s="397">
        <v>189600</v>
      </c>
      <c r="H89" s="397">
        <v>193840</v>
      </c>
      <c r="I89" s="397">
        <v>197600</v>
      </c>
      <c r="J89" s="397">
        <v>214800</v>
      </c>
      <c r="K89" s="397">
        <v>219440</v>
      </c>
      <c r="L89" s="397">
        <v>223520</v>
      </c>
      <c r="M89" s="397">
        <v>227680</v>
      </c>
      <c r="N89" s="397">
        <v>241040</v>
      </c>
      <c r="O89" s="397">
        <v>254000</v>
      </c>
      <c r="P89" s="397">
        <v>258400</v>
      </c>
      <c r="Q89" s="397">
        <v>262800</v>
      </c>
      <c r="R89" s="397">
        <v>276800</v>
      </c>
      <c r="S89" s="397">
        <v>281600</v>
      </c>
      <c r="T89" s="397">
        <v>286000</v>
      </c>
      <c r="U89" s="397">
        <v>289920</v>
      </c>
      <c r="V89" s="397">
        <v>302800</v>
      </c>
      <c r="W89" s="397">
        <v>315120</v>
      </c>
      <c r="X89" s="397">
        <v>319280</v>
      </c>
      <c r="Y89" s="397">
        <v>323040</v>
      </c>
      <c r="Z89" s="397">
        <v>331520</v>
      </c>
      <c r="AA89" s="397">
        <v>343280</v>
      </c>
      <c r="AB89" s="397">
        <v>349200</v>
      </c>
      <c r="AC89" s="397">
        <v>362560</v>
      </c>
      <c r="AD89" s="397">
        <v>363040</v>
      </c>
      <c r="AE89" s="397">
        <v>375120</v>
      </c>
      <c r="AF89" s="397">
        <v>379280</v>
      </c>
      <c r="AG89" s="397">
        <v>384800</v>
      </c>
      <c r="AH89" s="397">
        <v>401360</v>
      </c>
      <c r="AI89" s="397">
        <v>452240</v>
      </c>
      <c r="AJ89" s="397">
        <v>459600</v>
      </c>
      <c r="AK89" s="397">
        <v>461440</v>
      </c>
      <c r="AL89" s="397">
        <v>463120</v>
      </c>
      <c r="AM89" s="397">
        <v>466720</v>
      </c>
      <c r="AN89" s="397">
        <v>492080</v>
      </c>
      <c r="AO89" s="397">
        <v>496480</v>
      </c>
    </row>
    <row r="90" spans="1:41" hidden="1" outlineLevel="1" x14ac:dyDescent="0.25">
      <c r="A90" s="53">
        <v>3835</v>
      </c>
      <c r="B90" s="397">
        <v>158800</v>
      </c>
      <c r="C90" s="397">
        <v>173440</v>
      </c>
      <c r="D90" s="397">
        <v>178160</v>
      </c>
      <c r="E90" s="397">
        <v>182400</v>
      </c>
      <c r="F90" s="397">
        <v>195280</v>
      </c>
      <c r="G90" s="397">
        <v>207600</v>
      </c>
      <c r="H90" s="397">
        <v>212080</v>
      </c>
      <c r="I90" s="397">
        <v>216640</v>
      </c>
      <c r="J90" s="397">
        <v>235600</v>
      </c>
      <c r="K90" s="397">
        <v>240240</v>
      </c>
      <c r="L90" s="397">
        <v>246080</v>
      </c>
      <c r="M90" s="397">
        <v>252160</v>
      </c>
      <c r="N90" s="397">
        <v>266160</v>
      </c>
      <c r="O90" s="397">
        <v>279520</v>
      </c>
      <c r="P90" s="397">
        <v>284160</v>
      </c>
      <c r="Q90" s="397">
        <v>288480</v>
      </c>
      <c r="R90" s="397">
        <v>289120</v>
      </c>
      <c r="S90" s="397">
        <v>289360</v>
      </c>
      <c r="T90" s="397">
        <v>293760</v>
      </c>
      <c r="U90" s="397">
        <v>298480</v>
      </c>
      <c r="V90" s="397">
        <v>311200</v>
      </c>
      <c r="W90" s="397">
        <v>324240</v>
      </c>
      <c r="X90" s="397">
        <v>328560</v>
      </c>
      <c r="Y90" s="397">
        <v>333280</v>
      </c>
      <c r="Z90" s="397">
        <v>339760</v>
      </c>
      <c r="AA90" s="397">
        <v>358960</v>
      </c>
      <c r="AB90" s="397">
        <v>364800</v>
      </c>
      <c r="AC90" s="397">
        <v>365360</v>
      </c>
      <c r="AD90" s="397">
        <v>368960</v>
      </c>
      <c r="AE90" s="397">
        <v>375280</v>
      </c>
      <c r="AF90" s="397">
        <v>387760</v>
      </c>
      <c r="AG90" s="397">
        <v>394160</v>
      </c>
      <c r="AH90" s="397">
        <v>453520</v>
      </c>
      <c r="AI90" s="397">
        <v>454560</v>
      </c>
      <c r="AJ90" s="397">
        <v>462480</v>
      </c>
      <c r="AK90" s="397">
        <v>467440</v>
      </c>
      <c r="AL90" s="397">
        <v>471760</v>
      </c>
      <c r="AM90" s="397">
        <v>493600</v>
      </c>
      <c r="AN90" s="397">
        <v>494480</v>
      </c>
      <c r="AO90" s="397">
        <v>496480</v>
      </c>
    </row>
    <row r="91" spans="1:41" hidden="1" outlineLevel="1" x14ac:dyDescent="0.25">
      <c r="A91" s="53">
        <v>3960</v>
      </c>
      <c r="B91" s="397">
        <v>162400</v>
      </c>
      <c r="C91" s="397">
        <v>175360</v>
      </c>
      <c r="D91" s="397">
        <v>179680</v>
      </c>
      <c r="E91" s="397">
        <v>183760</v>
      </c>
      <c r="F91" s="397">
        <v>197600</v>
      </c>
      <c r="G91" s="397">
        <v>210960</v>
      </c>
      <c r="H91" s="397">
        <v>214720</v>
      </c>
      <c r="I91" s="397">
        <v>218560</v>
      </c>
      <c r="J91" s="397">
        <v>237920</v>
      </c>
      <c r="K91" s="397">
        <v>243200</v>
      </c>
      <c r="L91" s="397">
        <v>248960</v>
      </c>
      <c r="M91" s="397">
        <v>254880</v>
      </c>
      <c r="N91" s="397">
        <v>269120</v>
      </c>
      <c r="O91" s="397">
        <v>282960</v>
      </c>
      <c r="P91" s="397">
        <v>287600</v>
      </c>
      <c r="Q91" s="397">
        <v>292080</v>
      </c>
      <c r="R91" s="397">
        <v>307120</v>
      </c>
      <c r="S91" s="397">
        <v>312640</v>
      </c>
      <c r="T91" s="397">
        <v>317360</v>
      </c>
      <c r="U91" s="397">
        <v>322480</v>
      </c>
      <c r="V91" s="397">
        <v>337120</v>
      </c>
      <c r="W91" s="397">
        <v>351680</v>
      </c>
      <c r="X91" s="397">
        <v>356160</v>
      </c>
      <c r="Y91" s="397">
        <v>360480</v>
      </c>
      <c r="Z91" s="397">
        <v>364480</v>
      </c>
      <c r="AA91" s="397">
        <v>367760</v>
      </c>
      <c r="AB91" s="397">
        <v>373520</v>
      </c>
      <c r="AC91" s="397">
        <v>379680</v>
      </c>
      <c r="AD91" s="397">
        <v>385840</v>
      </c>
      <c r="AE91" s="397">
        <v>392240</v>
      </c>
      <c r="AF91" s="397">
        <v>436080</v>
      </c>
      <c r="AG91" s="397">
        <v>440480</v>
      </c>
      <c r="AH91" s="397">
        <v>471120</v>
      </c>
      <c r="AI91" s="397">
        <v>476080</v>
      </c>
      <c r="AJ91" s="397">
        <v>492640</v>
      </c>
      <c r="AK91" s="397">
        <v>497520</v>
      </c>
      <c r="AL91" s="397">
        <v>510960</v>
      </c>
      <c r="AM91" s="397">
        <v>522880</v>
      </c>
      <c r="AN91" s="397">
        <v>523680</v>
      </c>
      <c r="AO91" s="397">
        <v>524240</v>
      </c>
    </row>
    <row r="92" spans="1:41" hidden="1" outlineLevel="1" x14ac:dyDescent="0.25">
      <c r="A92" s="53">
        <v>4085</v>
      </c>
      <c r="B92" s="397">
        <v>166400</v>
      </c>
      <c r="C92" s="397">
        <v>180800</v>
      </c>
      <c r="D92" s="397">
        <v>186000</v>
      </c>
      <c r="E92" s="397">
        <v>190160</v>
      </c>
      <c r="F92" s="397">
        <v>201840</v>
      </c>
      <c r="G92" s="397">
        <v>213520</v>
      </c>
      <c r="H92" s="397">
        <v>217440</v>
      </c>
      <c r="I92" s="397">
        <v>221280</v>
      </c>
      <c r="J92" s="397">
        <v>240240</v>
      </c>
      <c r="K92" s="397">
        <v>245440</v>
      </c>
      <c r="L92" s="397">
        <v>250320</v>
      </c>
      <c r="M92" s="397">
        <v>255280</v>
      </c>
      <c r="N92" s="397">
        <v>271200</v>
      </c>
      <c r="O92" s="397">
        <v>286560</v>
      </c>
      <c r="P92" s="397">
        <v>291280</v>
      </c>
      <c r="Q92" s="397">
        <v>296160</v>
      </c>
      <c r="R92" s="397">
        <v>311600</v>
      </c>
      <c r="S92" s="397">
        <v>316880</v>
      </c>
      <c r="T92" s="397">
        <v>321680</v>
      </c>
      <c r="U92" s="397">
        <v>326720</v>
      </c>
      <c r="V92" s="397">
        <v>341280</v>
      </c>
      <c r="W92" s="397">
        <v>355280</v>
      </c>
      <c r="X92" s="397">
        <v>360400</v>
      </c>
      <c r="Y92" s="397">
        <v>365520</v>
      </c>
      <c r="Z92" s="397">
        <v>366640</v>
      </c>
      <c r="AA92" s="397">
        <v>368000</v>
      </c>
      <c r="AB92" s="397">
        <v>381920</v>
      </c>
      <c r="AC92" s="397">
        <v>384320</v>
      </c>
      <c r="AD92" s="397">
        <v>386480</v>
      </c>
      <c r="AE92" s="397">
        <v>427120</v>
      </c>
      <c r="AF92" s="397">
        <v>439200</v>
      </c>
      <c r="AG92" s="397">
        <v>443520</v>
      </c>
      <c r="AH92" s="397">
        <v>471120</v>
      </c>
      <c r="AI92" s="397">
        <v>481600</v>
      </c>
      <c r="AJ92" s="397">
        <v>492640</v>
      </c>
      <c r="AK92" s="397">
        <v>500720</v>
      </c>
      <c r="AL92" s="397">
        <v>511120</v>
      </c>
      <c r="AM92" s="397">
        <v>523040</v>
      </c>
      <c r="AN92" s="397">
        <v>523840</v>
      </c>
      <c r="AO92" s="397">
        <v>524960</v>
      </c>
    </row>
    <row r="93" spans="1:41" hidden="1" outlineLevel="1" x14ac:dyDescent="0.25">
      <c r="A93" s="53">
        <v>4210</v>
      </c>
      <c r="B93" s="397">
        <v>173360</v>
      </c>
      <c r="C93" s="397">
        <v>183360</v>
      </c>
      <c r="D93" s="397">
        <v>187920</v>
      </c>
      <c r="E93" s="397">
        <v>192800</v>
      </c>
      <c r="F93" s="397">
        <v>207120</v>
      </c>
      <c r="G93" s="397">
        <v>221600</v>
      </c>
      <c r="H93" s="397">
        <v>226560</v>
      </c>
      <c r="I93" s="397">
        <v>231280</v>
      </c>
      <c r="J93" s="397">
        <v>250400</v>
      </c>
      <c r="K93" s="397">
        <v>254640</v>
      </c>
      <c r="L93" s="397">
        <v>259520</v>
      </c>
      <c r="M93" s="397">
        <v>264880</v>
      </c>
      <c r="N93" s="397">
        <v>279920</v>
      </c>
      <c r="O93" s="397">
        <v>295040</v>
      </c>
      <c r="P93" s="397">
        <v>301040</v>
      </c>
      <c r="Q93" s="397">
        <v>307120</v>
      </c>
      <c r="R93" s="397">
        <v>324080</v>
      </c>
      <c r="S93" s="397">
        <v>329600</v>
      </c>
      <c r="T93" s="397">
        <v>334320</v>
      </c>
      <c r="U93" s="397">
        <v>338240</v>
      </c>
      <c r="V93" s="397">
        <v>353120</v>
      </c>
      <c r="W93" s="397">
        <v>367920</v>
      </c>
      <c r="X93" s="397">
        <v>373200</v>
      </c>
      <c r="Y93" s="397">
        <v>378160</v>
      </c>
      <c r="Z93" s="397">
        <v>379200</v>
      </c>
      <c r="AA93" s="397">
        <v>380800</v>
      </c>
      <c r="AB93" s="397">
        <v>382080</v>
      </c>
      <c r="AC93" s="397">
        <v>387920</v>
      </c>
      <c r="AD93" s="397">
        <v>419040</v>
      </c>
      <c r="AE93" s="397">
        <v>440160</v>
      </c>
      <c r="AF93" s="397">
        <v>444320</v>
      </c>
      <c r="AG93" s="397">
        <v>448720</v>
      </c>
      <c r="AH93" s="397">
        <v>482640</v>
      </c>
      <c r="AI93" s="397">
        <v>483680</v>
      </c>
      <c r="AJ93" s="397">
        <v>493120</v>
      </c>
      <c r="AK93" s="397">
        <v>506880</v>
      </c>
      <c r="AL93" s="397">
        <v>511680</v>
      </c>
      <c r="AM93" s="397">
        <v>523280</v>
      </c>
      <c r="AN93" s="397">
        <v>524000</v>
      </c>
      <c r="AO93" s="397">
        <v>548880</v>
      </c>
    </row>
    <row r="94" spans="1:41" hidden="1" outlineLevel="1" x14ac:dyDescent="0.25">
      <c r="A94" s="53">
        <v>4335</v>
      </c>
      <c r="B94" s="397">
        <v>176960</v>
      </c>
      <c r="C94" s="397">
        <v>186080</v>
      </c>
      <c r="D94" s="397">
        <v>190160</v>
      </c>
      <c r="E94" s="397">
        <v>194800</v>
      </c>
      <c r="F94" s="397">
        <v>209440</v>
      </c>
      <c r="G94" s="397">
        <v>223920</v>
      </c>
      <c r="H94" s="397">
        <v>228880</v>
      </c>
      <c r="I94" s="397">
        <v>233760</v>
      </c>
      <c r="J94" s="397">
        <v>253280</v>
      </c>
      <c r="K94" s="397">
        <v>257680</v>
      </c>
      <c r="L94" s="397">
        <v>262800</v>
      </c>
      <c r="M94" s="397">
        <v>267760</v>
      </c>
      <c r="N94" s="397">
        <v>283280</v>
      </c>
      <c r="O94" s="397">
        <v>297840</v>
      </c>
      <c r="P94" s="397">
        <v>304000</v>
      </c>
      <c r="Q94" s="397">
        <v>309680</v>
      </c>
      <c r="R94" s="397">
        <v>326640</v>
      </c>
      <c r="S94" s="397">
        <v>332320</v>
      </c>
      <c r="T94" s="397">
        <v>337360</v>
      </c>
      <c r="U94" s="397">
        <v>342800</v>
      </c>
      <c r="V94" s="397">
        <v>357360</v>
      </c>
      <c r="W94" s="397">
        <v>372480</v>
      </c>
      <c r="X94" s="397">
        <v>377440</v>
      </c>
      <c r="Y94" s="397">
        <v>382560</v>
      </c>
      <c r="Z94" s="397">
        <v>384320</v>
      </c>
      <c r="AA94" s="397">
        <v>385920</v>
      </c>
      <c r="AB94" s="397">
        <v>390000</v>
      </c>
      <c r="AC94" s="397">
        <v>420320</v>
      </c>
      <c r="AD94" s="397">
        <v>440480</v>
      </c>
      <c r="AE94" s="397">
        <v>446320</v>
      </c>
      <c r="AF94" s="397">
        <v>468960</v>
      </c>
      <c r="AG94" s="397">
        <v>473440</v>
      </c>
      <c r="AH94" s="397">
        <v>483520</v>
      </c>
      <c r="AI94" s="397">
        <v>493760</v>
      </c>
      <c r="AJ94" s="397">
        <v>499040</v>
      </c>
      <c r="AK94" s="397">
        <v>512880</v>
      </c>
      <c r="AL94" s="397">
        <v>519280</v>
      </c>
      <c r="AM94" s="397">
        <v>523840</v>
      </c>
      <c r="AN94" s="397">
        <v>550720</v>
      </c>
      <c r="AO94" s="397">
        <v>551040</v>
      </c>
    </row>
    <row r="95" spans="1:41" hidden="1" outlineLevel="1" x14ac:dyDescent="0.25">
      <c r="A95" s="53">
        <v>4460</v>
      </c>
      <c r="B95" s="397">
        <v>181280</v>
      </c>
      <c r="C95" s="397">
        <v>188000</v>
      </c>
      <c r="D95" s="397">
        <v>191760</v>
      </c>
      <c r="E95" s="397">
        <v>196160</v>
      </c>
      <c r="F95" s="397">
        <v>210960</v>
      </c>
      <c r="G95" s="397">
        <v>225600</v>
      </c>
      <c r="H95" s="397">
        <v>230960</v>
      </c>
      <c r="I95" s="397">
        <v>236560</v>
      </c>
      <c r="J95" s="397">
        <v>256080</v>
      </c>
      <c r="K95" s="397">
        <v>260560</v>
      </c>
      <c r="L95" s="397">
        <v>266160</v>
      </c>
      <c r="M95" s="397">
        <v>271200</v>
      </c>
      <c r="N95" s="397">
        <v>286800</v>
      </c>
      <c r="O95" s="397">
        <v>301760</v>
      </c>
      <c r="P95" s="397">
        <v>307760</v>
      </c>
      <c r="Q95" s="397">
        <v>313360</v>
      </c>
      <c r="R95" s="397">
        <v>330160</v>
      </c>
      <c r="S95" s="397">
        <v>336400</v>
      </c>
      <c r="T95" s="397">
        <v>341680</v>
      </c>
      <c r="U95" s="397">
        <v>346800</v>
      </c>
      <c r="V95" s="397">
        <v>361840</v>
      </c>
      <c r="W95" s="397">
        <v>376320</v>
      </c>
      <c r="X95" s="397">
        <v>381760</v>
      </c>
      <c r="Y95" s="397">
        <v>386960</v>
      </c>
      <c r="Z95" s="397">
        <v>394560</v>
      </c>
      <c r="AA95" s="397">
        <v>399280</v>
      </c>
      <c r="AB95" s="397">
        <v>420640</v>
      </c>
      <c r="AC95" s="397">
        <v>442560</v>
      </c>
      <c r="AD95" s="397">
        <v>447360</v>
      </c>
      <c r="AE95" s="397">
        <v>471760</v>
      </c>
      <c r="AF95" s="397">
        <v>474480</v>
      </c>
      <c r="AG95" s="397">
        <v>480320</v>
      </c>
      <c r="AH95" s="397">
        <v>511120</v>
      </c>
      <c r="AI95" s="397">
        <v>511840</v>
      </c>
      <c r="AJ95" s="397">
        <v>512880</v>
      </c>
      <c r="AK95" s="397">
        <v>519040</v>
      </c>
      <c r="AL95" s="397">
        <v>525200</v>
      </c>
      <c r="AM95" s="397">
        <v>546640</v>
      </c>
      <c r="AN95" s="397">
        <v>550960</v>
      </c>
      <c r="AO95" s="397">
        <v>551680</v>
      </c>
    </row>
    <row r="96" spans="1:41" hidden="1" outlineLevel="1" x14ac:dyDescent="0.25">
      <c r="A96" s="53">
        <v>4585</v>
      </c>
      <c r="B96" s="397">
        <v>184880</v>
      </c>
      <c r="C96" s="397">
        <v>200720</v>
      </c>
      <c r="D96" s="397">
        <v>206240</v>
      </c>
      <c r="E96" s="397">
        <v>211360</v>
      </c>
      <c r="F96" s="397">
        <v>227920</v>
      </c>
      <c r="G96" s="397">
        <v>244160</v>
      </c>
      <c r="H96" s="397">
        <v>248640</v>
      </c>
      <c r="I96" s="397">
        <v>253760</v>
      </c>
      <c r="J96" s="397">
        <v>259440</v>
      </c>
      <c r="K96" s="397">
        <v>264640</v>
      </c>
      <c r="L96" s="397">
        <v>270080</v>
      </c>
      <c r="M96" s="397">
        <v>275840</v>
      </c>
      <c r="N96" s="397">
        <v>292160</v>
      </c>
      <c r="O96" s="397">
        <v>308480</v>
      </c>
      <c r="P96" s="397">
        <v>313520</v>
      </c>
      <c r="Q96" s="397">
        <v>319040</v>
      </c>
      <c r="R96" s="397">
        <v>357360</v>
      </c>
      <c r="S96" s="397">
        <v>363920</v>
      </c>
      <c r="T96" s="397">
        <v>369680</v>
      </c>
      <c r="U96" s="397">
        <v>375440</v>
      </c>
      <c r="V96" s="397">
        <v>392080</v>
      </c>
      <c r="W96" s="397">
        <v>409120</v>
      </c>
      <c r="X96" s="397">
        <v>414400</v>
      </c>
      <c r="Y96" s="397">
        <v>419680</v>
      </c>
      <c r="Z96" s="397">
        <v>435520</v>
      </c>
      <c r="AA96" s="397">
        <v>449840</v>
      </c>
      <c r="AB96" s="397">
        <v>472720</v>
      </c>
      <c r="AC96" s="397">
        <v>477440</v>
      </c>
      <c r="AD96" s="397">
        <v>484240</v>
      </c>
      <c r="AE96" s="397">
        <v>490240</v>
      </c>
      <c r="AF96" s="397">
        <v>493280</v>
      </c>
      <c r="AG96" s="397">
        <v>508480</v>
      </c>
      <c r="AH96" s="397">
        <v>519120</v>
      </c>
      <c r="AI96" s="397">
        <v>520320</v>
      </c>
      <c r="AJ96" s="397">
        <v>552400</v>
      </c>
      <c r="AK96" s="397">
        <v>553280</v>
      </c>
      <c r="AL96" s="397">
        <v>557440</v>
      </c>
      <c r="AM96" s="397">
        <v>566160</v>
      </c>
      <c r="AN96" s="397">
        <v>569520</v>
      </c>
      <c r="AO96" s="397">
        <v>586640</v>
      </c>
    </row>
    <row r="97" spans="1:41" hidden="1" outlineLevel="1" x14ac:dyDescent="0.25">
      <c r="A97" s="53">
        <v>4710</v>
      </c>
      <c r="B97" s="397">
        <v>192160</v>
      </c>
      <c r="C97" s="397">
        <v>202800</v>
      </c>
      <c r="D97" s="397">
        <v>208480</v>
      </c>
      <c r="E97" s="397">
        <v>213760</v>
      </c>
      <c r="F97" s="397">
        <v>230080</v>
      </c>
      <c r="G97" s="397">
        <v>246640</v>
      </c>
      <c r="H97" s="397">
        <v>252160</v>
      </c>
      <c r="I97" s="397">
        <v>257680</v>
      </c>
      <c r="J97" s="397">
        <v>278880</v>
      </c>
      <c r="K97" s="397">
        <v>283520</v>
      </c>
      <c r="L97" s="397">
        <v>290160</v>
      </c>
      <c r="M97" s="397">
        <v>296800</v>
      </c>
      <c r="N97" s="397">
        <v>314400</v>
      </c>
      <c r="O97" s="397">
        <v>331520</v>
      </c>
      <c r="P97" s="397">
        <v>337760</v>
      </c>
      <c r="Q97" s="397">
        <v>343360</v>
      </c>
      <c r="R97" s="397">
        <v>361200</v>
      </c>
      <c r="S97" s="397">
        <v>367520</v>
      </c>
      <c r="T97" s="397">
        <v>373200</v>
      </c>
      <c r="U97" s="397">
        <v>378240</v>
      </c>
      <c r="V97" s="397">
        <v>395600</v>
      </c>
      <c r="W97" s="397">
        <v>412800</v>
      </c>
      <c r="X97" s="397">
        <v>418720</v>
      </c>
      <c r="Y97" s="397">
        <v>424560</v>
      </c>
      <c r="Z97" s="397">
        <v>456480</v>
      </c>
      <c r="AA97" s="397">
        <v>463680</v>
      </c>
      <c r="AB97" s="397">
        <v>478000</v>
      </c>
      <c r="AC97" s="397">
        <v>484400</v>
      </c>
      <c r="AD97" s="397">
        <v>490720</v>
      </c>
      <c r="AE97" s="397">
        <v>493920</v>
      </c>
      <c r="AF97" s="397">
        <v>509040</v>
      </c>
      <c r="AG97" s="397">
        <v>514320</v>
      </c>
      <c r="AH97" s="397">
        <v>525120</v>
      </c>
      <c r="AI97" s="397">
        <v>531760</v>
      </c>
      <c r="AJ97" s="397">
        <v>556480</v>
      </c>
      <c r="AK97" s="397">
        <v>557440</v>
      </c>
      <c r="AL97" s="397">
        <v>561840</v>
      </c>
      <c r="AM97" s="397">
        <v>566960</v>
      </c>
      <c r="AN97" s="397">
        <v>588240</v>
      </c>
      <c r="AO97" s="397">
        <v>593120</v>
      </c>
    </row>
    <row r="98" spans="1:41" hidden="1" outlineLevel="1" x14ac:dyDescent="0.25">
      <c r="A98" s="53">
        <v>4835</v>
      </c>
      <c r="B98" s="397">
        <v>195920</v>
      </c>
      <c r="C98" s="397">
        <v>205040</v>
      </c>
      <c r="D98" s="397">
        <v>210880</v>
      </c>
      <c r="E98" s="397">
        <v>215760</v>
      </c>
      <c r="F98" s="397">
        <v>232640</v>
      </c>
      <c r="G98" s="397">
        <v>249200</v>
      </c>
      <c r="H98" s="397">
        <v>254880</v>
      </c>
      <c r="I98" s="397">
        <v>260160</v>
      </c>
      <c r="J98" s="397">
        <v>281760</v>
      </c>
      <c r="K98" s="397">
        <v>286880</v>
      </c>
      <c r="L98" s="397">
        <v>292480</v>
      </c>
      <c r="M98" s="397">
        <v>298480</v>
      </c>
      <c r="N98" s="397">
        <v>316960</v>
      </c>
      <c r="O98" s="397">
        <v>335360</v>
      </c>
      <c r="P98" s="397">
        <v>341360</v>
      </c>
      <c r="Q98" s="397">
        <v>346880</v>
      </c>
      <c r="R98" s="397">
        <v>365600</v>
      </c>
      <c r="S98" s="397">
        <v>372480</v>
      </c>
      <c r="T98" s="397">
        <v>377600</v>
      </c>
      <c r="U98" s="397">
        <v>382560</v>
      </c>
      <c r="V98" s="397">
        <v>399760</v>
      </c>
      <c r="W98" s="397">
        <v>416720</v>
      </c>
      <c r="X98" s="397">
        <v>422960</v>
      </c>
      <c r="Y98" s="397">
        <v>428800</v>
      </c>
      <c r="Z98" s="397">
        <v>461440</v>
      </c>
      <c r="AA98" s="397">
        <v>466160</v>
      </c>
      <c r="AB98" s="397">
        <v>484400</v>
      </c>
      <c r="AC98" s="397">
        <v>490720</v>
      </c>
      <c r="AD98" s="397">
        <v>497520</v>
      </c>
      <c r="AE98" s="397">
        <v>499280</v>
      </c>
      <c r="AF98" s="397">
        <v>515040</v>
      </c>
      <c r="AG98" s="397">
        <v>519760</v>
      </c>
      <c r="AH98" s="397">
        <v>541760</v>
      </c>
      <c r="AI98" s="397">
        <v>557360</v>
      </c>
      <c r="AJ98" s="397">
        <v>562320</v>
      </c>
      <c r="AK98" s="397">
        <v>567120</v>
      </c>
      <c r="AL98" s="397">
        <v>568240</v>
      </c>
      <c r="AM98" s="397">
        <v>589760</v>
      </c>
      <c r="AN98" s="397">
        <v>594960</v>
      </c>
      <c r="AO98" s="397">
        <v>600000</v>
      </c>
    </row>
    <row r="99" spans="1:41" hidden="1" outlineLevel="1" x14ac:dyDescent="0.25">
      <c r="A99" s="53">
        <v>4960</v>
      </c>
      <c r="B99" s="397">
        <v>199680</v>
      </c>
      <c r="C99" s="397">
        <v>207360</v>
      </c>
      <c r="D99" s="397">
        <v>213120</v>
      </c>
      <c r="E99" s="397">
        <v>218160</v>
      </c>
      <c r="F99" s="397">
        <v>234880</v>
      </c>
      <c r="G99" s="397">
        <v>252000</v>
      </c>
      <c r="H99" s="397">
        <v>257680</v>
      </c>
      <c r="I99" s="397">
        <v>262720</v>
      </c>
      <c r="J99" s="397">
        <v>285040</v>
      </c>
      <c r="K99" s="397">
        <v>290080</v>
      </c>
      <c r="L99" s="397">
        <v>295680</v>
      </c>
      <c r="M99" s="397">
        <v>301520</v>
      </c>
      <c r="N99" s="397">
        <v>319120</v>
      </c>
      <c r="O99" s="397">
        <v>336400</v>
      </c>
      <c r="P99" s="397">
        <v>343760</v>
      </c>
      <c r="Q99" s="397">
        <v>350560</v>
      </c>
      <c r="R99" s="397">
        <v>369760</v>
      </c>
      <c r="S99" s="397">
        <v>376000</v>
      </c>
      <c r="T99" s="397">
        <v>381280</v>
      </c>
      <c r="U99" s="397">
        <v>386480</v>
      </c>
      <c r="V99" s="397">
        <v>404080</v>
      </c>
      <c r="W99" s="397">
        <v>421040</v>
      </c>
      <c r="X99" s="397">
        <v>427040</v>
      </c>
      <c r="Y99" s="397">
        <v>433040</v>
      </c>
      <c r="Z99" s="397">
        <v>466160</v>
      </c>
      <c r="AA99" s="397">
        <v>485920</v>
      </c>
      <c r="AB99" s="397">
        <v>490240</v>
      </c>
      <c r="AC99" s="397">
        <v>495280</v>
      </c>
      <c r="AD99" s="397">
        <v>499840</v>
      </c>
      <c r="AE99" s="397">
        <v>504800</v>
      </c>
      <c r="AF99" s="397">
        <v>520800</v>
      </c>
      <c r="AG99" s="397">
        <v>531760</v>
      </c>
      <c r="AH99" s="397">
        <v>548720</v>
      </c>
      <c r="AI99" s="397">
        <v>563280</v>
      </c>
      <c r="AJ99" s="397">
        <v>564320</v>
      </c>
      <c r="AK99" s="397">
        <v>573200</v>
      </c>
      <c r="AL99" s="397">
        <v>592160</v>
      </c>
      <c r="AM99" s="397">
        <v>596480</v>
      </c>
      <c r="AN99" s="397">
        <v>601680</v>
      </c>
      <c r="AO99" s="397">
        <v>602400</v>
      </c>
    </row>
    <row r="100" spans="1:41" hidden="1" outlineLevel="1" x14ac:dyDescent="0.25">
      <c r="A100" s="53">
        <v>5085</v>
      </c>
      <c r="B100" s="397">
        <v>203520</v>
      </c>
      <c r="C100" s="397">
        <v>207600</v>
      </c>
      <c r="D100" s="397">
        <v>222320</v>
      </c>
      <c r="E100" s="397">
        <v>242960</v>
      </c>
      <c r="F100" s="397">
        <v>252320</v>
      </c>
      <c r="G100" s="397">
        <v>261440</v>
      </c>
      <c r="H100" s="397">
        <v>270640</v>
      </c>
      <c r="I100" s="397">
        <v>279520</v>
      </c>
      <c r="J100" s="397">
        <v>289360</v>
      </c>
      <c r="K100" s="397">
        <v>298320</v>
      </c>
      <c r="L100" s="397">
        <v>307360</v>
      </c>
      <c r="M100" s="397">
        <v>316400</v>
      </c>
      <c r="N100" s="397">
        <v>325520</v>
      </c>
      <c r="O100" s="397">
        <v>338800</v>
      </c>
      <c r="P100" s="397">
        <v>347360</v>
      </c>
      <c r="Q100" s="397">
        <v>352960</v>
      </c>
      <c r="R100" s="397">
        <v>380080</v>
      </c>
      <c r="S100" s="397">
        <v>389680</v>
      </c>
      <c r="T100" s="397">
        <v>399440</v>
      </c>
      <c r="U100" s="397">
        <v>409040</v>
      </c>
      <c r="V100" s="397">
        <v>418640</v>
      </c>
      <c r="W100" s="397">
        <v>428400</v>
      </c>
      <c r="X100" s="397">
        <v>437920</v>
      </c>
      <c r="Y100" s="397">
        <v>447440</v>
      </c>
      <c r="Z100" s="397">
        <v>475440</v>
      </c>
      <c r="AA100" s="397">
        <v>490720</v>
      </c>
      <c r="AB100" s="397">
        <v>495280</v>
      </c>
      <c r="AC100" s="397">
        <v>499920</v>
      </c>
      <c r="AD100" s="397">
        <v>505520</v>
      </c>
      <c r="AE100" s="397">
        <v>510320</v>
      </c>
      <c r="AF100" s="397">
        <v>521200</v>
      </c>
      <c r="AG100" s="397">
        <v>536160</v>
      </c>
      <c r="AH100" s="397">
        <v>554400</v>
      </c>
      <c r="AI100" s="397">
        <v>563600</v>
      </c>
      <c r="AJ100" s="397">
        <v>574960</v>
      </c>
      <c r="AK100" s="397">
        <v>576160</v>
      </c>
      <c r="AL100" s="397">
        <v>598000</v>
      </c>
      <c r="AM100" s="397">
        <v>603280</v>
      </c>
      <c r="AN100" s="397">
        <v>604160</v>
      </c>
      <c r="AO100" s="397">
        <v>611760</v>
      </c>
    </row>
    <row r="101" spans="1:41" hidden="1" outlineLevel="1" x14ac:dyDescent="0.25">
      <c r="A101" s="53">
        <v>5210</v>
      </c>
      <c r="B101" s="397">
        <v>214880</v>
      </c>
      <c r="C101" s="397">
        <v>224720</v>
      </c>
      <c r="D101" s="397">
        <v>236720</v>
      </c>
      <c r="E101" s="397">
        <v>244880</v>
      </c>
      <c r="F101" s="397">
        <v>256560</v>
      </c>
      <c r="G101" s="397">
        <v>266880</v>
      </c>
      <c r="H101" s="397">
        <v>271360</v>
      </c>
      <c r="I101" s="397">
        <v>294640</v>
      </c>
      <c r="J101" s="397">
        <v>298880</v>
      </c>
      <c r="K101" s="397">
        <v>310080</v>
      </c>
      <c r="L101" s="397">
        <v>315120</v>
      </c>
      <c r="M101" s="397">
        <v>326080</v>
      </c>
      <c r="N101" s="397">
        <v>337520</v>
      </c>
      <c r="O101" s="397">
        <v>344480</v>
      </c>
      <c r="P101" s="397">
        <v>358000</v>
      </c>
      <c r="Q101" s="397">
        <v>362000</v>
      </c>
      <c r="R101" s="397">
        <v>389680</v>
      </c>
      <c r="S101" s="397">
        <v>399760</v>
      </c>
      <c r="T101" s="397">
        <v>409360</v>
      </c>
      <c r="U101" s="397">
        <v>419040</v>
      </c>
      <c r="V101" s="397">
        <v>420080</v>
      </c>
      <c r="W101" s="397">
        <v>439200</v>
      </c>
      <c r="X101" s="397">
        <v>448000</v>
      </c>
      <c r="Y101" s="397">
        <v>457680</v>
      </c>
      <c r="Z101" s="397">
        <v>497840</v>
      </c>
      <c r="AA101" s="397">
        <v>505520</v>
      </c>
      <c r="AB101" s="397">
        <v>510480</v>
      </c>
      <c r="AC101" s="397">
        <v>515360</v>
      </c>
      <c r="AD101" s="397">
        <v>536960</v>
      </c>
      <c r="AE101" s="397">
        <v>542320</v>
      </c>
      <c r="AF101" s="397">
        <v>547760</v>
      </c>
      <c r="AG101" s="397">
        <v>553200</v>
      </c>
      <c r="AH101" s="397">
        <v>563040</v>
      </c>
      <c r="AI101" s="397">
        <v>572800</v>
      </c>
      <c r="AJ101" s="397">
        <v>581680</v>
      </c>
      <c r="AK101" s="397">
        <v>589760</v>
      </c>
      <c r="AL101" s="397">
        <v>602240</v>
      </c>
      <c r="AM101" s="397">
        <v>612800</v>
      </c>
      <c r="AN101" s="397">
        <v>616800</v>
      </c>
      <c r="AO101" s="397">
        <v>619280</v>
      </c>
    </row>
    <row r="102" spans="1:41" hidden="1" outlineLevel="1" x14ac:dyDescent="0.25">
      <c r="A102" s="53">
        <v>5335</v>
      </c>
      <c r="B102" s="397">
        <v>219200</v>
      </c>
      <c r="C102" s="397">
        <v>227520</v>
      </c>
      <c r="D102" s="397">
        <v>242320</v>
      </c>
      <c r="E102" s="397">
        <v>250640</v>
      </c>
      <c r="F102" s="397">
        <v>260640</v>
      </c>
      <c r="G102" s="397">
        <v>270400</v>
      </c>
      <c r="H102" s="397">
        <v>280240</v>
      </c>
      <c r="I102" s="397">
        <v>297920</v>
      </c>
      <c r="J102" s="397">
        <v>301520</v>
      </c>
      <c r="K102" s="397">
        <v>314160</v>
      </c>
      <c r="L102" s="397">
        <v>325440</v>
      </c>
      <c r="M102" s="397">
        <v>335440</v>
      </c>
      <c r="N102" s="397">
        <v>343840</v>
      </c>
      <c r="O102" s="397">
        <v>349200</v>
      </c>
      <c r="P102" s="397">
        <v>362560</v>
      </c>
      <c r="Q102" s="397">
        <v>371200</v>
      </c>
      <c r="R102" s="397">
        <v>399760</v>
      </c>
      <c r="S102" s="397">
        <v>409760</v>
      </c>
      <c r="T102" s="397">
        <v>420000</v>
      </c>
      <c r="U102" s="397">
        <v>420320</v>
      </c>
      <c r="V102" s="397">
        <v>421600</v>
      </c>
      <c r="W102" s="397">
        <v>450400</v>
      </c>
      <c r="X102" s="397">
        <v>453760</v>
      </c>
      <c r="Y102" s="397">
        <v>458880</v>
      </c>
      <c r="Z102" s="397">
        <v>503360</v>
      </c>
      <c r="AA102" s="397">
        <v>510480</v>
      </c>
      <c r="AB102" s="397">
        <v>515360</v>
      </c>
      <c r="AC102" s="397">
        <v>528240</v>
      </c>
      <c r="AD102" s="397">
        <v>543920</v>
      </c>
      <c r="AE102" s="397">
        <v>548000</v>
      </c>
      <c r="AF102" s="397">
        <v>560800</v>
      </c>
      <c r="AG102" s="397">
        <v>566160</v>
      </c>
      <c r="AH102" s="397">
        <v>569520</v>
      </c>
      <c r="AI102" s="397">
        <v>580960</v>
      </c>
      <c r="AJ102" s="397">
        <v>592720</v>
      </c>
      <c r="AK102" s="397">
        <v>597520</v>
      </c>
      <c r="AL102" s="397">
        <v>606720</v>
      </c>
      <c r="AM102" s="397">
        <v>617760</v>
      </c>
      <c r="AN102" s="397">
        <v>623760</v>
      </c>
      <c r="AO102" s="397">
        <v>638480</v>
      </c>
    </row>
    <row r="103" spans="1:41" hidden="1" outlineLevel="1" x14ac:dyDescent="0.25">
      <c r="A103" s="53">
        <v>5460</v>
      </c>
      <c r="B103" s="397">
        <v>230000</v>
      </c>
      <c r="C103" s="397">
        <v>230160</v>
      </c>
      <c r="D103" s="397">
        <v>244960</v>
      </c>
      <c r="E103" s="397">
        <v>253280</v>
      </c>
      <c r="F103" s="397">
        <v>263040</v>
      </c>
      <c r="G103" s="397">
        <v>273520</v>
      </c>
      <c r="H103" s="397">
        <v>283440</v>
      </c>
      <c r="I103" s="397">
        <v>301920</v>
      </c>
      <c r="J103" s="397">
        <v>306320</v>
      </c>
      <c r="K103" s="397">
        <v>317920</v>
      </c>
      <c r="L103" s="397">
        <v>329040</v>
      </c>
      <c r="M103" s="397">
        <v>339840</v>
      </c>
      <c r="N103" s="397">
        <v>347760</v>
      </c>
      <c r="O103" s="397">
        <v>354160</v>
      </c>
      <c r="P103" s="397">
        <v>368640</v>
      </c>
      <c r="Q103" s="397">
        <v>371680</v>
      </c>
      <c r="R103" s="397">
        <v>400560</v>
      </c>
      <c r="S103" s="397">
        <v>410800</v>
      </c>
      <c r="T103" s="397">
        <v>420320</v>
      </c>
      <c r="U103" s="397">
        <v>421920</v>
      </c>
      <c r="V103" s="397">
        <v>422880</v>
      </c>
      <c r="W103" s="397">
        <v>452080</v>
      </c>
      <c r="X103" s="397">
        <v>454560</v>
      </c>
      <c r="Y103" s="397">
        <v>461440</v>
      </c>
      <c r="Z103" s="397">
        <v>512080</v>
      </c>
      <c r="AA103" s="397">
        <v>517840</v>
      </c>
      <c r="AB103" s="397">
        <v>522160</v>
      </c>
      <c r="AC103" s="397">
        <v>531600</v>
      </c>
      <c r="AD103" s="397">
        <v>547520</v>
      </c>
      <c r="AE103" s="397">
        <v>554080</v>
      </c>
      <c r="AF103" s="397">
        <v>566320</v>
      </c>
      <c r="AG103" s="397">
        <v>575360</v>
      </c>
      <c r="AH103" s="397">
        <v>591040</v>
      </c>
      <c r="AI103" s="397">
        <v>596160</v>
      </c>
      <c r="AJ103" s="397">
        <v>599040</v>
      </c>
      <c r="AK103" s="397">
        <v>609920</v>
      </c>
      <c r="AL103" s="397">
        <v>619280</v>
      </c>
      <c r="AM103" s="397">
        <v>624160</v>
      </c>
      <c r="AN103" s="397">
        <v>639440</v>
      </c>
      <c r="AO103" s="397">
        <v>645040</v>
      </c>
    </row>
    <row r="104" spans="1:41" hidden="1" outlineLevel="1" x14ac:dyDescent="0.25">
      <c r="A104" s="53">
        <v>5585</v>
      </c>
      <c r="B104" s="397">
        <v>234240</v>
      </c>
      <c r="C104" s="397">
        <v>244000</v>
      </c>
      <c r="D104" s="397">
        <v>252800</v>
      </c>
      <c r="E104" s="397">
        <v>263840</v>
      </c>
      <c r="F104" s="397">
        <v>273920</v>
      </c>
      <c r="G104" s="397">
        <v>284320</v>
      </c>
      <c r="H104" s="397">
        <v>295520</v>
      </c>
      <c r="I104" s="397">
        <v>307680</v>
      </c>
      <c r="J104" s="397">
        <v>311120</v>
      </c>
      <c r="K104" s="397">
        <v>327840</v>
      </c>
      <c r="L104" s="397">
        <v>336400</v>
      </c>
      <c r="M104" s="397">
        <v>352880</v>
      </c>
      <c r="N104" s="397">
        <v>362720</v>
      </c>
      <c r="O104" s="397">
        <v>372800</v>
      </c>
      <c r="P104" s="397">
        <v>380800</v>
      </c>
      <c r="Q104" s="397">
        <v>390000</v>
      </c>
      <c r="R104" s="397">
        <v>403120</v>
      </c>
      <c r="S104" s="397">
        <v>411680</v>
      </c>
      <c r="T104" s="397">
        <v>430640</v>
      </c>
      <c r="U104" s="397">
        <v>431360</v>
      </c>
      <c r="V104" s="397">
        <v>432880</v>
      </c>
      <c r="W104" s="397">
        <v>454560</v>
      </c>
      <c r="X104" s="397">
        <v>458880</v>
      </c>
      <c r="Y104" s="397">
        <v>463120</v>
      </c>
      <c r="Z104" s="397">
        <v>517120</v>
      </c>
      <c r="AA104" s="397">
        <v>522880</v>
      </c>
      <c r="AB104" s="397">
        <v>527440</v>
      </c>
      <c r="AC104" s="397">
        <v>536960</v>
      </c>
      <c r="AD104" s="397">
        <v>554000</v>
      </c>
      <c r="AE104" s="397">
        <v>560400</v>
      </c>
      <c r="AF104" s="397">
        <v>569760</v>
      </c>
      <c r="AG104" s="397">
        <v>583600</v>
      </c>
      <c r="AH104" s="397">
        <v>594800</v>
      </c>
      <c r="AI104" s="397">
        <v>602240</v>
      </c>
      <c r="AJ104" s="397">
        <v>615120</v>
      </c>
      <c r="AK104" s="397">
        <v>617360</v>
      </c>
      <c r="AL104" s="397">
        <v>625200</v>
      </c>
      <c r="AM104" s="397">
        <v>634160</v>
      </c>
      <c r="AN104" s="397">
        <v>645920</v>
      </c>
      <c r="AO104" s="397">
        <v>660560</v>
      </c>
    </row>
    <row r="105" spans="1:41" hidden="1" outlineLevel="1" x14ac:dyDescent="0.25">
      <c r="A105" s="53">
        <v>5710</v>
      </c>
      <c r="B105" s="397">
        <v>243040</v>
      </c>
      <c r="C105" s="397">
        <v>252160</v>
      </c>
      <c r="D105" s="397">
        <v>261520</v>
      </c>
      <c r="E105" s="397">
        <v>270560</v>
      </c>
      <c r="F105" s="397">
        <v>281760</v>
      </c>
      <c r="G105" s="397">
        <v>292560</v>
      </c>
      <c r="H105" s="397">
        <v>304560</v>
      </c>
      <c r="I105" s="397">
        <v>319440</v>
      </c>
      <c r="J105" s="397">
        <v>332880</v>
      </c>
      <c r="K105" s="397">
        <v>339600</v>
      </c>
      <c r="L105" s="397">
        <v>347360</v>
      </c>
      <c r="M105" s="397">
        <v>368640</v>
      </c>
      <c r="N105" s="397">
        <v>380240</v>
      </c>
      <c r="O105" s="397">
        <v>385680</v>
      </c>
      <c r="P105" s="397">
        <v>399760</v>
      </c>
      <c r="Q105" s="397">
        <v>404960</v>
      </c>
      <c r="R105" s="397">
        <v>411200</v>
      </c>
      <c r="S105" s="397">
        <v>422480</v>
      </c>
      <c r="T105" s="397">
        <v>434640</v>
      </c>
      <c r="U105" s="397">
        <v>439360</v>
      </c>
      <c r="V105" s="397">
        <v>444880</v>
      </c>
      <c r="W105" s="397">
        <v>464640</v>
      </c>
      <c r="X105" s="397">
        <v>466880</v>
      </c>
      <c r="Y105" s="397">
        <v>472240</v>
      </c>
      <c r="Z105" s="397">
        <v>530480</v>
      </c>
      <c r="AA105" s="397">
        <v>533920</v>
      </c>
      <c r="AB105" s="397">
        <v>549200</v>
      </c>
      <c r="AC105" s="397">
        <v>566720</v>
      </c>
      <c r="AD105" s="397">
        <v>578880</v>
      </c>
      <c r="AE105" s="397">
        <v>585040</v>
      </c>
      <c r="AF105" s="397">
        <v>599440</v>
      </c>
      <c r="AG105" s="397">
        <v>611760</v>
      </c>
      <c r="AH105" s="397">
        <v>615840</v>
      </c>
      <c r="AI105" s="397">
        <v>621840</v>
      </c>
      <c r="AJ105" s="397">
        <v>637520</v>
      </c>
      <c r="AK105" s="397">
        <v>642080</v>
      </c>
      <c r="AL105" s="397">
        <v>651840</v>
      </c>
      <c r="AM105" s="397">
        <v>673120</v>
      </c>
      <c r="AN105" s="397">
        <v>676320</v>
      </c>
      <c r="AO105" s="397">
        <v>682880</v>
      </c>
    </row>
    <row r="106" spans="1:41" hidden="1" outlineLevel="1" x14ac:dyDescent="0.25">
      <c r="A106" s="53">
        <v>5835</v>
      </c>
      <c r="B106" s="397">
        <v>247200</v>
      </c>
      <c r="C106" s="397">
        <v>254640</v>
      </c>
      <c r="D106" s="397">
        <v>263840</v>
      </c>
      <c r="E106" s="397">
        <v>273360</v>
      </c>
      <c r="F106" s="397">
        <v>288720</v>
      </c>
      <c r="G106" s="397">
        <v>297680</v>
      </c>
      <c r="H106" s="397">
        <v>309520</v>
      </c>
      <c r="I106" s="397">
        <v>322240</v>
      </c>
      <c r="J106" s="397">
        <v>335840</v>
      </c>
      <c r="K106" s="397">
        <v>342800</v>
      </c>
      <c r="L106" s="397">
        <v>355040</v>
      </c>
      <c r="M106" s="397">
        <v>372240</v>
      </c>
      <c r="N106" s="397">
        <v>384160</v>
      </c>
      <c r="O106" s="397">
        <v>394160</v>
      </c>
      <c r="P106" s="397">
        <v>403600</v>
      </c>
      <c r="Q106" s="397">
        <v>408560</v>
      </c>
      <c r="R106" s="397">
        <v>417600</v>
      </c>
      <c r="S106" s="397">
        <v>427120</v>
      </c>
      <c r="T106" s="397">
        <v>439040</v>
      </c>
      <c r="U106" s="397">
        <v>443840</v>
      </c>
      <c r="V106" s="397">
        <v>449680</v>
      </c>
      <c r="W106" s="397">
        <v>467440</v>
      </c>
      <c r="X106" s="397">
        <v>471760</v>
      </c>
      <c r="Y106" s="397">
        <v>478080</v>
      </c>
      <c r="Z106" s="397">
        <v>536880</v>
      </c>
      <c r="AA106" s="397">
        <v>551680</v>
      </c>
      <c r="AB106" s="397">
        <v>557120</v>
      </c>
      <c r="AC106" s="397">
        <v>577920</v>
      </c>
      <c r="AD106" s="397">
        <v>596800</v>
      </c>
      <c r="AE106" s="397">
        <v>602960</v>
      </c>
      <c r="AF106" s="397">
        <v>620080</v>
      </c>
      <c r="AG106" s="397">
        <v>623360</v>
      </c>
      <c r="AH106" s="397">
        <v>628880</v>
      </c>
      <c r="AI106" s="397">
        <v>633360</v>
      </c>
      <c r="AJ106" s="397">
        <v>643440</v>
      </c>
      <c r="AK106" s="397">
        <v>658400</v>
      </c>
      <c r="AL106" s="397">
        <v>664160</v>
      </c>
      <c r="AM106" s="397">
        <v>684720</v>
      </c>
      <c r="AN106" s="397">
        <v>688640</v>
      </c>
      <c r="AO106" s="397">
        <v>692400</v>
      </c>
    </row>
    <row r="107" spans="1:41" hidden="1" outlineLevel="1" x14ac:dyDescent="0.25">
      <c r="A107" s="53">
        <v>5960</v>
      </c>
      <c r="B107" s="397">
        <v>252160</v>
      </c>
      <c r="C107" s="397">
        <v>262320</v>
      </c>
      <c r="D107" s="397">
        <v>269440</v>
      </c>
      <c r="E107" s="397">
        <v>275920</v>
      </c>
      <c r="F107" s="397">
        <v>294320</v>
      </c>
      <c r="G107" s="397">
        <v>304560</v>
      </c>
      <c r="H107" s="397">
        <v>314000</v>
      </c>
      <c r="I107" s="397">
        <v>331520</v>
      </c>
      <c r="J107" s="397">
        <v>339600</v>
      </c>
      <c r="K107" s="397">
        <v>349600</v>
      </c>
      <c r="L107" s="397">
        <v>358800</v>
      </c>
      <c r="M107" s="397">
        <v>378240</v>
      </c>
      <c r="N107" s="397">
        <v>388160</v>
      </c>
      <c r="O107" s="397">
        <v>401600</v>
      </c>
      <c r="P107" s="397">
        <v>407680</v>
      </c>
      <c r="Q107" s="397">
        <v>412880</v>
      </c>
      <c r="R107" s="397">
        <v>426000</v>
      </c>
      <c r="S107" s="397">
        <v>438000</v>
      </c>
      <c r="T107" s="397">
        <v>443520</v>
      </c>
      <c r="U107" s="397">
        <v>448560</v>
      </c>
      <c r="V107" s="397">
        <v>455840</v>
      </c>
      <c r="W107" s="397">
        <v>469840</v>
      </c>
      <c r="X107" s="397">
        <v>476400</v>
      </c>
      <c r="Y107" s="397">
        <v>488720</v>
      </c>
      <c r="Z107" s="397">
        <v>541760</v>
      </c>
      <c r="AA107" s="397">
        <v>556720</v>
      </c>
      <c r="AB107" s="397">
        <v>574720</v>
      </c>
      <c r="AC107" s="397">
        <v>586960</v>
      </c>
      <c r="AD107" s="397">
        <v>608080</v>
      </c>
      <c r="AE107" s="397">
        <v>617760</v>
      </c>
      <c r="AF107" s="397">
        <v>625520</v>
      </c>
      <c r="AG107" s="397">
        <v>628880</v>
      </c>
      <c r="AH107" s="397">
        <v>634400</v>
      </c>
      <c r="AI107" s="397">
        <v>642480</v>
      </c>
      <c r="AJ107" s="397">
        <v>659120</v>
      </c>
      <c r="AK107" s="397">
        <v>674240</v>
      </c>
      <c r="AL107" s="397">
        <v>682880</v>
      </c>
      <c r="AM107" s="397">
        <v>692000</v>
      </c>
      <c r="AN107" s="397">
        <v>698160</v>
      </c>
      <c r="AO107" s="397">
        <v>707600</v>
      </c>
    </row>
    <row r="108" spans="1:41" hidden="1" outlineLevel="1" x14ac:dyDescent="0.25">
      <c r="A108" s="53">
        <v>6000</v>
      </c>
      <c r="B108" s="397">
        <v>256240</v>
      </c>
      <c r="C108" s="397">
        <v>266000</v>
      </c>
      <c r="D108" s="397">
        <v>273520</v>
      </c>
      <c r="E108" s="397">
        <v>280080</v>
      </c>
      <c r="F108" s="397">
        <v>297760</v>
      </c>
      <c r="G108" s="397">
        <v>308800</v>
      </c>
      <c r="H108" s="397">
        <v>320000</v>
      </c>
      <c r="I108" s="397">
        <v>336080</v>
      </c>
      <c r="J108" s="397">
        <v>344320</v>
      </c>
      <c r="K108" s="397">
        <v>354560</v>
      </c>
      <c r="L108" s="397">
        <v>365600</v>
      </c>
      <c r="M108" s="397">
        <v>383440</v>
      </c>
      <c r="N108" s="397">
        <v>393680</v>
      </c>
      <c r="O108" s="397">
        <v>407200</v>
      </c>
      <c r="P108" s="397">
        <v>412880</v>
      </c>
      <c r="Q108" s="397">
        <v>418400</v>
      </c>
      <c r="R108" s="397">
        <v>431360</v>
      </c>
      <c r="S108" s="397">
        <v>443840</v>
      </c>
      <c r="T108" s="397">
        <v>449680</v>
      </c>
      <c r="U108" s="397">
        <v>454400</v>
      </c>
      <c r="V108" s="397">
        <v>462000</v>
      </c>
      <c r="W108" s="397">
        <v>473200</v>
      </c>
      <c r="X108" s="397">
        <v>482400</v>
      </c>
      <c r="Y108" s="397">
        <v>495440</v>
      </c>
      <c r="Z108" s="397">
        <v>548000</v>
      </c>
      <c r="AA108" s="397">
        <v>563040</v>
      </c>
      <c r="AB108" s="397">
        <v>581120</v>
      </c>
      <c r="AC108" s="397">
        <v>593120</v>
      </c>
      <c r="AD108" s="397">
        <v>615120</v>
      </c>
      <c r="AE108" s="397">
        <v>624720</v>
      </c>
      <c r="AF108" s="397">
        <v>629280</v>
      </c>
      <c r="AG108" s="397">
        <v>632320</v>
      </c>
      <c r="AH108" s="397">
        <v>641360</v>
      </c>
      <c r="AI108" s="397">
        <v>649840</v>
      </c>
      <c r="AJ108" s="397">
        <v>666960</v>
      </c>
      <c r="AK108" s="397">
        <v>682000</v>
      </c>
      <c r="AL108" s="397">
        <v>687120</v>
      </c>
      <c r="AM108" s="397">
        <v>699840</v>
      </c>
      <c r="AN108" s="397">
        <v>706080</v>
      </c>
      <c r="AO108" s="397">
        <v>711840</v>
      </c>
    </row>
    <row r="109" spans="1:41" hidden="1" outlineLevel="1" x14ac:dyDescent="0.25"/>
    <row r="110" spans="1:41" collapsed="1" x14ac:dyDescent="0.25"/>
  </sheetData>
  <mergeCells count="11">
    <mergeCell ref="A1:D1"/>
    <mergeCell ref="AQ20:AY20"/>
    <mergeCell ref="AQ6:AY18"/>
    <mergeCell ref="J13:AB13"/>
    <mergeCell ref="D67:R68"/>
    <mergeCell ref="A12:E12"/>
    <mergeCell ref="F12:H12"/>
    <mergeCell ref="D62:R62"/>
    <mergeCell ref="V62:AG64"/>
    <mergeCell ref="V67:AG69"/>
    <mergeCell ref="J16:AI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H14" sqref="H14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757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331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18" t="s">
        <v>309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20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548" t="s">
        <v>333</v>
      </c>
      <c r="B12" s="548"/>
      <c r="C12" s="548"/>
      <c r="D12" s="548"/>
      <c r="E12" s="548"/>
      <c r="F12" s="783" t="s">
        <v>325</v>
      </c>
      <c r="G12" s="784"/>
      <c r="H12" s="784"/>
      <c r="I12" s="1"/>
      <c r="J12" s="118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220" t="s">
        <v>677</v>
      </c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38.25" customHeight="1" x14ac:dyDescent="0.25">
      <c r="A13" s="548"/>
      <c r="B13" s="548"/>
      <c r="C13" s="548"/>
      <c r="D13" s="548"/>
      <c r="E13" s="548"/>
      <c r="F13" s="33"/>
      <c r="G13" s="1"/>
      <c r="H13" s="1"/>
      <c r="I13" s="1"/>
      <c r="J13" s="549" t="s">
        <v>342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411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119"/>
    </row>
    <row r="16" spans="1:52" ht="15" customHeight="1" thickBot="1" x14ac:dyDescent="0.3">
      <c r="A16" s="411" t="s">
        <v>871</v>
      </c>
      <c r="B16" s="33"/>
      <c r="C16" s="1"/>
      <c r="D16" s="1"/>
      <c r="E16" s="1"/>
      <c r="F16" s="33"/>
      <c r="G16" s="1"/>
      <c r="H16" s="244">
        <v>0.06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43"/>
      <c r="AR18" s="743"/>
      <c r="AS18" s="743"/>
      <c r="AT18" s="743"/>
      <c r="AU18" s="743"/>
      <c r="AV18" s="743"/>
      <c r="AW18" s="743"/>
      <c r="AX18" s="743"/>
      <c r="AY18" s="743"/>
      <c r="AZ18" s="1"/>
    </row>
    <row r="19" spans="1:52" ht="15" customHeight="1" x14ac:dyDescent="0.25">
      <c r="A19" s="1" t="s">
        <v>783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83998</v>
      </c>
      <c r="C21" s="402">
        <f>ROUND(C75*Содержание!$H$8*(1+$H$14)*(1-$H$15)*(1-$H$16),0)</f>
        <v>85878</v>
      </c>
      <c r="D21" s="402">
        <f>ROUND(D75*Содержание!$H$8*(1+$H$14)*(1-$H$15)*(1-$H$16),0)</f>
        <v>87758</v>
      </c>
      <c r="E21" s="402">
        <f>ROUND(E75*Содержание!$H$8*(1+$H$14)*(1-$H$15)*(1-$H$16),0)</f>
        <v>89638</v>
      </c>
      <c r="F21" s="402">
        <f>ROUND(F75*Содержание!$H$8*(1+$H$14)*(1-$H$15)*(1-$H$16),0)</f>
        <v>94526</v>
      </c>
      <c r="G21" s="402">
        <f>ROUND(G75*Содержание!$H$8*(1+$H$14)*(1-$H$15)*(1-$H$16),0)</f>
        <v>99339</v>
      </c>
      <c r="H21" s="402">
        <f>ROUND(H75*Содержание!$H$8*(1+$H$14)*(1-$H$15)*(1-$H$16),0)</f>
        <v>101144</v>
      </c>
      <c r="I21" s="402">
        <f>ROUND(I75*Содержание!$H$8*(1+$H$14)*(1-$H$15)*(1-$H$16),0)</f>
        <v>103250</v>
      </c>
      <c r="J21" s="402">
        <f>ROUND(J75*Содержание!$H$8*(1+$H$14)*(1-$H$15)*(1-$H$16),0)</f>
        <v>112198</v>
      </c>
      <c r="K21" s="402">
        <f>ROUND(K75*Содержание!$H$8*(1+$H$14)*(1-$H$15)*(1-$H$16),0)</f>
        <v>114003</v>
      </c>
      <c r="L21" s="402">
        <f>ROUND(L75*Содержание!$H$8*(1+$H$14)*(1-$H$15)*(1-$H$16),0)</f>
        <v>116034</v>
      </c>
      <c r="M21" s="402">
        <f>ROUND(M75*Содержание!$H$8*(1+$H$14)*(1-$H$15)*(1-$H$16),0)</f>
        <v>117914</v>
      </c>
      <c r="N21" s="402">
        <f>ROUND(N75*Содержание!$H$8*(1+$H$14)*(1-$H$15)*(1-$H$16),0)</f>
        <v>123178</v>
      </c>
      <c r="O21" s="402">
        <f>ROUND(O75*Содержание!$H$8*(1+$H$14)*(1-$H$15)*(1-$H$16),0)</f>
        <v>128442</v>
      </c>
      <c r="P21" s="402">
        <f>ROUND(P75*Содержание!$H$8*(1+$H$14)*(1-$H$15)*(1-$H$16),0)</f>
        <v>130547</v>
      </c>
      <c r="Q21" s="402">
        <f>ROUND(Q75*Содержание!$H$8*(1+$H$14)*(1-$H$15)*(1-$H$16),0)</f>
        <v>132803</v>
      </c>
      <c r="R21" s="402">
        <f>ROUND(R75*Содержание!$H$8*(1+$H$14)*(1-$H$15)*(1-$H$16),0)</f>
        <v>141451</v>
      </c>
      <c r="S21" s="402">
        <f>ROUND(S75*Содержание!$H$8*(1+$H$14)*(1-$H$15)*(1-$H$16),0)</f>
        <v>144008</v>
      </c>
      <c r="T21" s="402">
        <f>ROUND(T75*Содержание!$H$8*(1+$H$14)*(1-$H$15)*(1-$H$16),0)</f>
        <v>146038</v>
      </c>
      <c r="U21" s="402">
        <f>ROUND(U75*Содержание!$H$8*(1+$H$14)*(1-$H$15)*(1-$H$16),0)</f>
        <v>148595</v>
      </c>
      <c r="V21" s="402">
        <f>ROUND(V75*Содержание!$H$8*(1+$H$14)*(1-$H$15)*(1-$H$16),0)</f>
        <v>154987</v>
      </c>
      <c r="W21" s="402">
        <f>ROUND(W75*Содержание!$H$8*(1+$H$14)*(1-$H$15)*(1-$H$16),0)</f>
        <v>161830</v>
      </c>
      <c r="X21" s="402">
        <f>ROUND(X75*Содержание!$H$8*(1+$H$14)*(1-$H$15)*(1-$H$16),0)</f>
        <v>163786</v>
      </c>
      <c r="Y21" s="402">
        <f>ROUND(Y75*Содержание!$H$8*(1+$H$14)*(1-$H$15)*(1-$H$16),0)</f>
        <v>165966</v>
      </c>
      <c r="Z21" s="402">
        <f>ROUND(Z75*Содержание!$H$8*(1+$H$14)*(1-$H$15)*(1-$H$16),0)</f>
        <v>170854</v>
      </c>
      <c r="AA21" s="402">
        <f>ROUND(AA75*Содержание!$H$8*(1+$H$14)*(1-$H$15)*(1-$H$16),0)</f>
        <v>176795</v>
      </c>
      <c r="AB21" s="402">
        <f>ROUND(AB75*Содержание!$H$8*(1+$H$14)*(1-$H$15)*(1-$H$16),0)</f>
        <v>179803</v>
      </c>
      <c r="AC21" s="402">
        <f>ROUND(AC75*Содержание!$H$8*(1+$H$14)*(1-$H$15)*(1-$H$16),0)</f>
        <v>182661</v>
      </c>
      <c r="AD21" s="402">
        <f>ROUND(AD75*Содержание!$H$8*(1+$H$14)*(1-$H$15)*(1-$H$16),0)</f>
        <v>185293</v>
      </c>
      <c r="AE21" s="402">
        <f>ROUND(AE75*Содержание!$H$8*(1+$H$14)*(1-$H$15)*(1-$H$16),0)</f>
        <v>188075</v>
      </c>
      <c r="AF21" s="402">
        <f>ROUND(AF75*Содержание!$H$8*(1+$H$14)*(1-$H$15)*(1-$H$16),0)</f>
        <v>193790</v>
      </c>
      <c r="AG21" s="402">
        <f>ROUND(AG75*Содержание!$H$8*(1+$H$14)*(1-$H$15)*(1-$H$16),0)</f>
        <v>196949</v>
      </c>
      <c r="AH21" s="402">
        <f>ROUND(AH75*Содержание!$H$8*(1+$H$14)*(1-$H$15)*(1-$H$16),0)</f>
        <v>203341</v>
      </c>
      <c r="AI21" s="402">
        <f>ROUND(AI75*Содержание!$H$8*(1+$H$14)*(1-$H$15)*(1-$H$16),0)</f>
        <v>209357</v>
      </c>
      <c r="AJ21" s="402">
        <f>ROUND(AJ75*Содержание!$H$8*(1+$H$14)*(1-$H$15)*(1-$H$16),0)</f>
        <v>212515</v>
      </c>
      <c r="AK21" s="402">
        <f>ROUND(AK75*Содержание!$H$8*(1+$H$14)*(1-$H$15)*(1-$H$16),0)</f>
        <v>215373</v>
      </c>
      <c r="AL21" s="402">
        <f>ROUND(AL75*Содержание!$H$8*(1+$H$14)*(1-$H$15)*(1-$H$16),0)</f>
        <v>218230</v>
      </c>
      <c r="AM21" s="402">
        <f>ROUND(AM75*Содержание!$H$8*(1+$H$14)*(1-$H$15)*(1-$H$16),0)</f>
        <v>224622</v>
      </c>
      <c r="AN21" s="402">
        <f>ROUND(AN75*Содержание!$H$8*(1+$H$14)*(1-$H$15)*(1-$H$16),0)</f>
        <v>227555</v>
      </c>
      <c r="AO21" s="402">
        <f>ROUND(AO75*Содержание!$H$8*(1+$H$14)*(1-$H$15)*(1-$H$16),0)</f>
        <v>230413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86104</v>
      </c>
      <c r="C22" s="402">
        <f>ROUND(C76*Содержание!$H$8*(1+$H$14)*(1-$H$15)*(1-$H$16),0)</f>
        <v>87909</v>
      </c>
      <c r="D22" s="402">
        <f>ROUND(D76*Содержание!$H$8*(1+$H$14)*(1-$H$15)*(1-$H$16),0)</f>
        <v>89638</v>
      </c>
      <c r="E22" s="402">
        <f>ROUND(E76*Содержание!$H$8*(1+$H$14)*(1-$H$15)*(1-$H$16),0)</f>
        <v>91669</v>
      </c>
      <c r="F22" s="402">
        <f>ROUND(F76*Содержание!$H$8*(1+$H$14)*(1-$H$15)*(1-$H$16),0)</f>
        <v>96707</v>
      </c>
      <c r="G22" s="402">
        <f>ROUND(G76*Содержание!$H$8*(1+$H$14)*(1-$H$15)*(1-$H$16),0)</f>
        <v>101520</v>
      </c>
      <c r="H22" s="402">
        <f>ROUND(H76*Содержание!$H$8*(1+$H$14)*(1-$H$15)*(1-$H$16),0)</f>
        <v>103550</v>
      </c>
      <c r="I22" s="402">
        <f>ROUND(I76*Содержание!$H$8*(1+$H$14)*(1-$H$15)*(1-$H$16),0)</f>
        <v>105506</v>
      </c>
      <c r="J22" s="402">
        <f>ROUND(J76*Содержание!$H$8*(1+$H$14)*(1-$H$15)*(1-$H$16),0)</f>
        <v>114830</v>
      </c>
      <c r="K22" s="402">
        <f>ROUND(K76*Содержание!$H$8*(1+$H$14)*(1-$H$15)*(1-$H$16),0)</f>
        <v>116710</v>
      </c>
      <c r="L22" s="402">
        <f>ROUND(L76*Содержание!$H$8*(1+$H$14)*(1-$H$15)*(1-$H$16),0)</f>
        <v>118816</v>
      </c>
      <c r="M22" s="402">
        <f>ROUND(M76*Содержание!$H$8*(1+$H$14)*(1-$H$15)*(1-$H$16),0)</f>
        <v>120846</v>
      </c>
      <c r="N22" s="402">
        <f>ROUND(N76*Содержание!$H$8*(1+$H$14)*(1-$H$15)*(1-$H$16),0)</f>
        <v>125810</v>
      </c>
      <c r="O22" s="402">
        <f>ROUND(O76*Содержание!$H$8*(1+$H$14)*(1-$H$15)*(1-$H$16),0)</f>
        <v>130998</v>
      </c>
      <c r="P22" s="402">
        <f>ROUND(P76*Содержание!$H$8*(1+$H$14)*(1-$H$15)*(1-$H$16),0)</f>
        <v>133254</v>
      </c>
      <c r="Q22" s="402">
        <f>ROUND(Q76*Содержание!$H$8*(1+$H$14)*(1-$H$15)*(1-$H$16),0)</f>
        <v>135661</v>
      </c>
      <c r="R22" s="402">
        <f>ROUND(R76*Содержание!$H$8*(1+$H$14)*(1-$H$15)*(1-$H$16),0)</f>
        <v>144534</v>
      </c>
      <c r="S22" s="402">
        <f>ROUND(S76*Содержание!$H$8*(1+$H$14)*(1-$H$15)*(1-$H$16),0)</f>
        <v>147467</v>
      </c>
      <c r="T22" s="402">
        <f>ROUND(T76*Содержание!$H$8*(1+$H$14)*(1-$H$15)*(1-$H$16),0)</f>
        <v>149422</v>
      </c>
      <c r="U22" s="402">
        <f>ROUND(U76*Содержание!$H$8*(1+$H$14)*(1-$H$15)*(1-$H$16),0)</f>
        <v>151678</v>
      </c>
      <c r="V22" s="402">
        <f>ROUND(V76*Содержание!$H$8*(1+$H$14)*(1-$H$15)*(1-$H$16),0)</f>
        <v>158522</v>
      </c>
      <c r="W22" s="402">
        <f>ROUND(W76*Содержание!$H$8*(1+$H$14)*(1-$H$15)*(1-$H$16),0)</f>
        <v>165666</v>
      </c>
      <c r="X22" s="402">
        <f>ROUND(X76*Содержание!$H$8*(1+$H$14)*(1-$H$15)*(1-$H$16),0)</f>
        <v>167922</v>
      </c>
      <c r="Y22" s="402">
        <f>ROUND(Y76*Содержание!$H$8*(1+$H$14)*(1-$H$15)*(1-$H$16),0)</f>
        <v>170027</v>
      </c>
      <c r="Z22" s="402">
        <f>ROUND(Z76*Содержание!$H$8*(1+$H$14)*(1-$H$15)*(1-$H$16),0)</f>
        <v>177322</v>
      </c>
      <c r="AA22" s="402">
        <f>ROUND(AA76*Содержание!$H$8*(1+$H$14)*(1-$H$15)*(1-$H$16),0)</f>
        <v>183638</v>
      </c>
      <c r="AB22" s="402">
        <f>ROUND(AB76*Содержание!$H$8*(1+$H$14)*(1-$H$15)*(1-$H$16),0)</f>
        <v>186496</v>
      </c>
      <c r="AC22" s="402">
        <f>ROUND(AC76*Содержание!$H$8*(1+$H$14)*(1-$H$15)*(1-$H$16),0)</f>
        <v>189354</v>
      </c>
      <c r="AD22" s="402">
        <f>ROUND(AD76*Содержание!$H$8*(1+$H$14)*(1-$H$15)*(1-$H$16),0)</f>
        <v>191986</v>
      </c>
      <c r="AE22" s="402">
        <f>ROUND(AE76*Содержание!$H$8*(1+$H$14)*(1-$H$15)*(1-$H$16),0)</f>
        <v>194994</v>
      </c>
      <c r="AF22" s="402">
        <f>ROUND(AF76*Содержание!$H$8*(1+$H$14)*(1-$H$15)*(1-$H$16),0)</f>
        <v>200784</v>
      </c>
      <c r="AG22" s="402">
        <f>ROUND(AG76*Содержание!$H$8*(1+$H$14)*(1-$H$15)*(1-$H$16),0)</f>
        <v>203642</v>
      </c>
      <c r="AH22" s="402">
        <f>ROUND(AH76*Содержание!$H$8*(1+$H$14)*(1-$H$15)*(1-$H$16),0)</f>
        <v>210635</v>
      </c>
      <c r="AI22" s="402">
        <f>ROUND(AI76*Содержание!$H$8*(1+$H$14)*(1-$H$15)*(1-$H$16),0)</f>
        <v>216426</v>
      </c>
      <c r="AJ22" s="402">
        <f>ROUND(AJ76*Содержание!$H$8*(1+$H$14)*(1-$H$15)*(1-$H$16),0)</f>
        <v>219358</v>
      </c>
      <c r="AK22" s="402">
        <f>ROUND(AK76*Содержание!$H$8*(1+$H$14)*(1-$H$15)*(1-$H$16),0)</f>
        <v>222216</v>
      </c>
      <c r="AL22" s="402">
        <f>ROUND(AL76*Содержание!$H$8*(1+$H$14)*(1-$H$15)*(1-$H$16),0)</f>
        <v>225450</v>
      </c>
      <c r="AM22" s="402">
        <f>ROUND(AM76*Содержание!$H$8*(1+$H$14)*(1-$H$15)*(1-$H$16),0)</f>
        <v>231390</v>
      </c>
      <c r="AN22" s="402">
        <f>ROUND(AN76*Содержание!$H$8*(1+$H$14)*(1-$H$15)*(1-$H$16),0)</f>
        <v>234398</v>
      </c>
      <c r="AO22" s="402">
        <f>ROUND(AO76*Содержание!$H$8*(1+$H$14)*(1-$H$15)*(1-$H$16),0)</f>
        <v>236955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97384</v>
      </c>
      <c r="C23" s="402">
        <f>ROUND(C77*Содержание!$H$8*(1+$H$14)*(1-$H$15)*(1-$H$16),0)</f>
        <v>99565</v>
      </c>
      <c r="D23" s="402">
        <f>ROUND(D77*Содержание!$H$8*(1+$H$14)*(1-$H$15)*(1-$H$16),0)</f>
        <v>101896</v>
      </c>
      <c r="E23" s="402">
        <f>ROUND(E77*Содержание!$H$8*(1+$H$14)*(1-$H$15)*(1-$H$16),0)</f>
        <v>104152</v>
      </c>
      <c r="F23" s="402">
        <f>ROUND(F77*Содержание!$H$8*(1+$H$14)*(1-$H$15)*(1-$H$16),0)</f>
        <v>110394</v>
      </c>
      <c r="G23" s="402">
        <f>ROUND(G77*Содержание!$H$8*(1+$H$14)*(1-$H$15)*(1-$H$16),0)</f>
        <v>116635</v>
      </c>
      <c r="H23" s="402">
        <f>ROUND(H77*Содержание!$H$8*(1+$H$14)*(1-$H$15)*(1-$H$16),0)</f>
        <v>119192</v>
      </c>
      <c r="I23" s="402">
        <f>ROUND(I77*Содержание!$H$8*(1+$H$14)*(1-$H$15)*(1-$H$16),0)</f>
        <v>121523</v>
      </c>
      <c r="J23" s="402">
        <f>ROUND(J77*Содержание!$H$8*(1+$H$14)*(1-$H$15)*(1-$H$16),0)</f>
        <v>123554</v>
      </c>
      <c r="K23" s="402">
        <f>ROUND(K77*Содержание!$H$8*(1+$H$14)*(1-$H$15)*(1-$H$16),0)</f>
        <v>125509</v>
      </c>
      <c r="L23" s="402">
        <f>ROUND(L77*Содержание!$H$8*(1+$H$14)*(1-$H$15)*(1-$H$16),0)</f>
        <v>128066</v>
      </c>
      <c r="M23" s="402">
        <f>ROUND(M77*Содержание!$H$8*(1+$H$14)*(1-$H$15)*(1-$H$16),0)</f>
        <v>130397</v>
      </c>
      <c r="N23" s="402">
        <f>ROUND(N77*Содержание!$H$8*(1+$H$14)*(1-$H$15)*(1-$H$16),0)</f>
        <v>136714</v>
      </c>
      <c r="O23" s="402">
        <f>ROUND(O77*Содержание!$H$8*(1+$H$14)*(1-$H$15)*(1-$H$16),0)</f>
        <v>143181</v>
      </c>
      <c r="P23" s="402">
        <f>ROUND(P77*Содержание!$H$8*(1+$H$14)*(1-$H$15)*(1-$H$16),0)</f>
        <v>145061</v>
      </c>
      <c r="Q23" s="402">
        <f>ROUND(Q77*Содержание!$H$8*(1+$H$14)*(1-$H$15)*(1-$H$16),0)</f>
        <v>147242</v>
      </c>
      <c r="R23" s="402">
        <f>ROUND(R77*Содержание!$H$8*(1+$H$14)*(1-$H$15)*(1-$H$16),0)</f>
        <v>150325</v>
      </c>
      <c r="S23" s="402">
        <f>ROUND(S77*Содержание!$H$8*(1+$H$14)*(1-$H$15)*(1-$H$16),0)</f>
        <v>153408</v>
      </c>
      <c r="T23" s="402">
        <f>ROUND(T77*Содержание!$H$8*(1+$H$14)*(1-$H$15)*(1-$H$16),0)</f>
        <v>155664</v>
      </c>
      <c r="U23" s="402">
        <f>ROUND(U77*Содержание!$H$8*(1+$H$14)*(1-$H$15)*(1-$H$16),0)</f>
        <v>157995</v>
      </c>
      <c r="V23" s="402">
        <f>ROUND(V77*Содержание!$H$8*(1+$H$14)*(1-$H$15)*(1-$H$16),0)</f>
        <v>165741</v>
      </c>
      <c r="W23" s="402">
        <f>ROUND(W77*Содержание!$H$8*(1+$H$14)*(1-$H$15)*(1-$H$16),0)</f>
        <v>173411</v>
      </c>
      <c r="X23" s="402">
        <f>ROUND(X77*Содержание!$H$8*(1+$H$14)*(1-$H$15)*(1-$H$16),0)</f>
        <v>175442</v>
      </c>
      <c r="Y23" s="402">
        <f>ROUND(Y77*Содержание!$H$8*(1+$H$14)*(1-$H$15)*(1-$H$16),0)</f>
        <v>177773</v>
      </c>
      <c r="Z23" s="402">
        <f>ROUND(Z77*Содержание!$H$8*(1+$H$14)*(1-$H$15)*(1-$H$16),0)</f>
        <v>184315</v>
      </c>
      <c r="AA23" s="402">
        <f>ROUND(AA77*Содержание!$H$8*(1+$H$14)*(1-$H$15)*(1-$H$16),0)</f>
        <v>190632</v>
      </c>
      <c r="AB23" s="402">
        <f>ROUND(AB77*Содержание!$H$8*(1+$H$14)*(1-$H$15)*(1-$H$16),0)</f>
        <v>193490</v>
      </c>
      <c r="AC23" s="402">
        <f>ROUND(AC77*Содержание!$H$8*(1+$H$14)*(1-$H$15)*(1-$H$16),0)</f>
        <v>196648</v>
      </c>
      <c r="AD23" s="402">
        <f>ROUND(AD77*Содержание!$H$8*(1+$H$14)*(1-$H$15)*(1-$H$16),0)</f>
        <v>199430</v>
      </c>
      <c r="AE23" s="402">
        <f>ROUND(AE77*Содержание!$H$8*(1+$H$14)*(1-$H$15)*(1-$H$16),0)</f>
        <v>202890</v>
      </c>
      <c r="AF23" s="402">
        <f>ROUND(AF77*Содержание!$H$8*(1+$H$14)*(1-$H$15)*(1-$H$16),0)</f>
        <v>208530</v>
      </c>
      <c r="AG23" s="402">
        <f>ROUND(AG77*Содержание!$H$8*(1+$H$14)*(1-$H$15)*(1-$H$16),0)</f>
        <v>212139</v>
      </c>
      <c r="AH23" s="402">
        <f>ROUND(AH77*Содержание!$H$8*(1+$H$14)*(1-$H$15)*(1-$H$16),0)</f>
        <v>219358</v>
      </c>
      <c r="AI23" s="402">
        <f>ROUND(AI77*Содержание!$H$8*(1+$H$14)*(1-$H$15)*(1-$H$16),0)</f>
        <v>225450</v>
      </c>
      <c r="AJ23" s="402">
        <f>ROUND(AJ77*Содержание!$H$8*(1+$H$14)*(1-$H$15)*(1-$H$16),0)</f>
        <v>228458</v>
      </c>
      <c r="AK23" s="402">
        <f>ROUND(AK77*Содержание!$H$8*(1+$H$14)*(1-$H$15)*(1-$H$16),0)</f>
        <v>231691</v>
      </c>
      <c r="AL23" s="402">
        <f>ROUND(AL77*Содержание!$H$8*(1+$H$14)*(1-$H$15)*(1-$H$16),0)</f>
        <v>235000</v>
      </c>
      <c r="AM23" s="402">
        <f>ROUND(AM77*Содержание!$H$8*(1+$H$14)*(1-$H$15)*(1-$H$16),0)</f>
        <v>241242</v>
      </c>
      <c r="AN23" s="402">
        <f>ROUND(AN77*Содержание!$H$8*(1+$H$14)*(1-$H$15)*(1-$H$16),0)</f>
        <v>244626</v>
      </c>
      <c r="AO23" s="402">
        <f>ROUND(AO77*Содержание!$H$8*(1+$H$14)*(1-$H$15)*(1-$H$16),0)</f>
        <v>247709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99565</v>
      </c>
      <c r="C24" s="402">
        <f>ROUND(C78*Содержание!$H$8*(1+$H$14)*(1-$H$15)*(1-$H$16),0)</f>
        <v>101595</v>
      </c>
      <c r="D24" s="402">
        <f>ROUND(D78*Содержание!$H$8*(1+$H$14)*(1-$H$15)*(1-$H$16),0)</f>
        <v>103701</v>
      </c>
      <c r="E24" s="402">
        <f>ROUND(E78*Содержание!$H$8*(1+$H$14)*(1-$H$15)*(1-$H$16),0)</f>
        <v>105882</v>
      </c>
      <c r="F24" s="402">
        <f>ROUND(F78*Содержание!$H$8*(1+$H$14)*(1-$H$15)*(1-$H$16),0)</f>
        <v>112499</v>
      </c>
      <c r="G24" s="402">
        <f>ROUND(G78*Содержание!$H$8*(1+$H$14)*(1-$H$15)*(1-$H$16),0)</f>
        <v>119418</v>
      </c>
      <c r="H24" s="402">
        <f>ROUND(H78*Содержание!$H$8*(1+$H$14)*(1-$H$15)*(1-$H$16),0)</f>
        <v>121373</v>
      </c>
      <c r="I24" s="402">
        <f>ROUND(I78*Содержание!$H$8*(1+$H$14)*(1-$H$15)*(1-$H$16),0)</f>
        <v>123478</v>
      </c>
      <c r="J24" s="402">
        <f>ROUND(J78*Содержание!$H$8*(1+$H$14)*(1-$H$15)*(1-$H$16),0)</f>
        <v>125734</v>
      </c>
      <c r="K24" s="402">
        <f>ROUND(K78*Содержание!$H$8*(1+$H$14)*(1-$H$15)*(1-$H$16),0)</f>
        <v>128216</v>
      </c>
      <c r="L24" s="402">
        <f>ROUND(L78*Содержание!$H$8*(1+$H$14)*(1-$H$15)*(1-$H$16),0)</f>
        <v>130622</v>
      </c>
      <c r="M24" s="402">
        <f>ROUND(M78*Содержание!$H$8*(1+$H$14)*(1-$H$15)*(1-$H$16),0)</f>
        <v>132954</v>
      </c>
      <c r="N24" s="402">
        <f>ROUND(N78*Содержание!$H$8*(1+$H$14)*(1-$H$15)*(1-$H$16),0)</f>
        <v>139797</v>
      </c>
      <c r="O24" s="402">
        <f>ROUND(O78*Содержание!$H$8*(1+$H$14)*(1-$H$15)*(1-$H$16),0)</f>
        <v>146189</v>
      </c>
      <c r="P24" s="402">
        <f>ROUND(P78*Содержание!$H$8*(1+$H$14)*(1-$H$15)*(1-$H$16),0)</f>
        <v>148370</v>
      </c>
      <c r="Q24" s="402">
        <f>ROUND(Q78*Содержание!$H$8*(1+$H$14)*(1-$H$15)*(1-$H$16),0)</f>
        <v>150475</v>
      </c>
      <c r="R24" s="402">
        <f>ROUND(R78*Содержание!$H$8*(1+$H$14)*(1-$H$15)*(1-$H$16),0)</f>
        <v>171757</v>
      </c>
      <c r="S24" s="402">
        <f>ROUND(S78*Содержание!$H$8*(1+$H$14)*(1-$H$15)*(1-$H$16),0)</f>
        <v>175066</v>
      </c>
      <c r="T24" s="402">
        <f>ROUND(T78*Содержание!$H$8*(1+$H$14)*(1-$H$15)*(1-$H$16),0)</f>
        <v>177848</v>
      </c>
      <c r="U24" s="402">
        <f>ROUND(U78*Содержание!$H$8*(1+$H$14)*(1-$H$15)*(1-$H$16),0)</f>
        <v>180706</v>
      </c>
      <c r="V24" s="402">
        <f>ROUND(V78*Содержание!$H$8*(1+$H$14)*(1-$H$15)*(1-$H$16),0)</f>
        <v>189203</v>
      </c>
      <c r="W24" s="402">
        <f>ROUND(W78*Содержание!$H$8*(1+$H$14)*(1-$H$15)*(1-$H$16),0)</f>
        <v>197550</v>
      </c>
      <c r="X24" s="402">
        <f>ROUND(X78*Содержание!$H$8*(1+$H$14)*(1-$H$15)*(1-$H$16),0)</f>
        <v>200258</v>
      </c>
      <c r="Y24" s="402">
        <f>ROUND(Y78*Содержание!$H$8*(1+$H$14)*(1-$H$15)*(1-$H$16),0)</f>
        <v>202814</v>
      </c>
      <c r="Z24" s="402">
        <f>ROUND(Z78*Содержание!$H$8*(1+$H$14)*(1-$H$15)*(1-$H$16),0)</f>
        <v>204018</v>
      </c>
      <c r="AA24" s="402">
        <f>ROUND(AA78*Содержание!$H$8*(1+$H$14)*(1-$H$15)*(1-$H$16),0)</f>
        <v>205296</v>
      </c>
      <c r="AB24" s="402">
        <f>ROUND(AB78*Содержание!$H$8*(1+$H$14)*(1-$H$15)*(1-$H$16),0)</f>
        <v>208454</v>
      </c>
      <c r="AC24" s="402">
        <f>ROUND(AC78*Содержание!$H$8*(1+$H$14)*(1-$H$15)*(1-$H$16),0)</f>
        <v>212139</v>
      </c>
      <c r="AD24" s="402">
        <f>ROUND(AD78*Содержание!$H$8*(1+$H$14)*(1-$H$15)*(1-$H$16),0)</f>
        <v>215598</v>
      </c>
      <c r="AE24" s="402">
        <f>ROUND(AE78*Содержание!$H$8*(1+$H$14)*(1-$H$15)*(1-$H$16),0)</f>
        <v>218606</v>
      </c>
      <c r="AF24" s="402">
        <f>ROUND(AF78*Содержание!$H$8*(1+$H$14)*(1-$H$15)*(1-$H$16),0)</f>
        <v>225901</v>
      </c>
      <c r="AG24" s="402">
        <f>ROUND(AG78*Содержание!$H$8*(1+$H$14)*(1-$H$15)*(1-$H$16),0)</f>
        <v>229360</v>
      </c>
      <c r="AH24" s="402">
        <f>ROUND(AH78*Содержание!$H$8*(1+$H$14)*(1-$H$15)*(1-$H$16),0)</f>
        <v>237482</v>
      </c>
      <c r="AI24" s="402">
        <f>ROUND(AI78*Содержание!$H$8*(1+$H$14)*(1-$H$15)*(1-$H$16),0)</f>
        <v>244174</v>
      </c>
      <c r="AJ24" s="402">
        <f>ROUND(AJ78*Содержание!$H$8*(1+$H$14)*(1-$H$15)*(1-$H$16),0)</f>
        <v>247709</v>
      </c>
      <c r="AK24" s="402">
        <f>ROUND(AK78*Содержание!$H$8*(1+$H$14)*(1-$H$15)*(1-$H$16),0)</f>
        <v>251018</v>
      </c>
      <c r="AL24" s="402">
        <f>ROUND(AL78*Содержание!$H$8*(1+$H$14)*(1-$H$15)*(1-$H$16),0)</f>
        <v>254552</v>
      </c>
      <c r="AM24" s="402">
        <f>ROUND(AM78*Содержание!$H$8*(1+$H$14)*(1-$H$15)*(1-$H$16),0)</f>
        <v>261245</v>
      </c>
      <c r="AN24" s="402">
        <f>ROUND(AN78*Содержание!$H$8*(1+$H$14)*(1-$H$15)*(1-$H$16),0)</f>
        <v>265080</v>
      </c>
      <c r="AO24" s="402">
        <f>ROUND(AO78*Содержание!$H$8*(1+$H$14)*(1-$H$15)*(1-$H$16),0)</f>
        <v>268690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101520</v>
      </c>
      <c r="C25" s="402">
        <f>ROUND(C79*Содержание!$H$8*(1+$H$14)*(1-$H$15)*(1-$H$16),0)</f>
        <v>103550</v>
      </c>
      <c r="D25" s="402">
        <f>ROUND(D79*Содержание!$H$8*(1+$H$14)*(1-$H$15)*(1-$H$16),0)</f>
        <v>105656</v>
      </c>
      <c r="E25" s="402">
        <f>ROUND(E79*Содержание!$H$8*(1+$H$14)*(1-$H$15)*(1-$H$16),0)</f>
        <v>107912</v>
      </c>
      <c r="F25" s="402">
        <f>ROUND(F79*Содержание!$H$8*(1+$H$14)*(1-$H$15)*(1-$H$16),0)</f>
        <v>114755</v>
      </c>
      <c r="G25" s="402">
        <f>ROUND(G79*Содержание!$H$8*(1+$H$14)*(1-$H$15)*(1-$H$16),0)</f>
        <v>121749</v>
      </c>
      <c r="H25" s="402">
        <f>ROUND(H79*Содержание!$H$8*(1+$H$14)*(1-$H$15)*(1-$H$16),0)</f>
        <v>123629</v>
      </c>
      <c r="I25" s="402">
        <f>ROUND(I79*Содержание!$H$8*(1+$H$14)*(1-$H$15)*(1-$H$16),0)</f>
        <v>125734</v>
      </c>
      <c r="J25" s="402">
        <f>ROUND(J79*Содержание!$H$8*(1+$H$14)*(1-$H$15)*(1-$H$16),0)</f>
        <v>128517</v>
      </c>
      <c r="K25" s="402">
        <f>ROUND(K79*Содержание!$H$8*(1+$H$14)*(1-$H$15)*(1-$H$16),0)</f>
        <v>130773</v>
      </c>
      <c r="L25" s="402">
        <f>ROUND(L79*Содержание!$H$8*(1+$H$14)*(1-$H$15)*(1-$H$16),0)</f>
        <v>132954</v>
      </c>
      <c r="M25" s="402">
        <f>ROUND(M79*Содержание!$H$8*(1+$H$14)*(1-$H$15)*(1-$H$16),0)</f>
        <v>135435</v>
      </c>
      <c r="N25" s="402">
        <f>ROUND(N79*Содержание!$H$8*(1+$H$14)*(1-$H$15)*(1-$H$16),0)</f>
        <v>142203</v>
      </c>
      <c r="O25" s="402">
        <f>ROUND(O79*Содержание!$H$8*(1+$H$14)*(1-$H$15)*(1-$H$16),0)</f>
        <v>149197</v>
      </c>
      <c r="P25" s="402">
        <f>ROUND(P79*Содержание!$H$8*(1+$H$14)*(1-$H$15)*(1-$H$16),0)</f>
        <v>151152</v>
      </c>
      <c r="Q25" s="402">
        <f>ROUND(Q79*Содержание!$H$8*(1+$H$14)*(1-$H$15)*(1-$H$16),0)</f>
        <v>153634</v>
      </c>
      <c r="R25" s="402">
        <f>ROUND(R79*Содержание!$H$8*(1+$H$14)*(1-$H$15)*(1-$H$16),0)</f>
        <v>175066</v>
      </c>
      <c r="S25" s="402">
        <f>ROUND(S79*Содержание!$H$8*(1+$H$14)*(1-$H$15)*(1-$H$16),0)</f>
        <v>177998</v>
      </c>
      <c r="T25" s="402">
        <f>ROUND(T79*Содержание!$H$8*(1+$H$14)*(1-$H$15)*(1-$H$16),0)</f>
        <v>180931</v>
      </c>
      <c r="U25" s="402">
        <f>ROUND(U79*Содержание!$H$8*(1+$H$14)*(1-$H$15)*(1-$H$16),0)</f>
        <v>183864</v>
      </c>
      <c r="V25" s="402">
        <f>ROUND(V79*Содержание!$H$8*(1+$H$14)*(1-$H$15)*(1-$H$16),0)</f>
        <v>192888</v>
      </c>
      <c r="W25" s="402">
        <f>ROUND(W79*Содержание!$H$8*(1+$H$14)*(1-$H$15)*(1-$H$16),0)</f>
        <v>201837</v>
      </c>
      <c r="X25" s="402">
        <f>ROUND(X79*Содержание!$H$8*(1+$H$14)*(1-$H$15)*(1-$H$16),0)</f>
        <v>204243</v>
      </c>
      <c r="Y25" s="402">
        <f>ROUND(Y79*Содержание!$H$8*(1+$H$14)*(1-$H$15)*(1-$H$16),0)</f>
        <v>207176</v>
      </c>
      <c r="Z25" s="402">
        <f>ROUND(Z79*Содержание!$H$8*(1+$H$14)*(1-$H$15)*(1-$H$16),0)</f>
        <v>209582</v>
      </c>
      <c r="AA25" s="402">
        <f>ROUND(AA79*Содержание!$H$8*(1+$H$14)*(1-$H$15)*(1-$H$16),0)</f>
        <v>212590</v>
      </c>
      <c r="AB25" s="402">
        <f>ROUND(AB79*Содержание!$H$8*(1+$H$14)*(1-$H$15)*(1-$H$16),0)</f>
        <v>216275</v>
      </c>
      <c r="AC25" s="402">
        <f>ROUND(AC79*Содержание!$H$8*(1+$H$14)*(1-$H$15)*(1-$H$16),0)</f>
        <v>219810</v>
      </c>
      <c r="AD25" s="402">
        <f>ROUND(AD79*Содержание!$H$8*(1+$H$14)*(1-$H$15)*(1-$H$16),0)</f>
        <v>223494</v>
      </c>
      <c r="AE25" s="402">
        <f>ROUND(AE79*Содержание!$H$8*(1+$H$14)*(1-$H$15)*(1-$H$16),0)</f>
        <v>227179</v>
      </c>
      <c r="AF25" s="402">
        <f>ROUND(AF79*Содержание!$H$8*(1+$H$14)*(1-$H$15)*(1-$H$16),0)</f>
        <v>234022</v>
      </c>
      <c r="AG25" s="402">
        <f>ROUND(AG79*Содержание!$H$8*(1+$H$14)*(1-$H$15)*(1-$H$16),0)</f>
        <v>237482</v>
      </c>
      <c r="AH25" s="402">
        <f>ROUND(AH79*Содержание!$H$8*(1+$H$14)*(1-$H$15)*(1-$H$16),0)</f>
        <v>245678</v>
      </c>
      <c r="AI25" s="402">
        <f>ROUND(AI79*Содержание!$H$8*(1+$H$14)*(1-$H$15)*(1-$H$16),0)</f>
        <v>253574</v>
      </c>
      <c r="AJ25" s="402">
        <f>ROUND(AJ79*Содержание!$H$8*(1+$H$14)*(1-$H$15)*(1-$H$16),0)</f>
        <v>257184</v>
      </c>
      <c r="AK25" s="402">
        <f>ROUND(AK79*Содержание!$H$8*(1+$H$14)*(1-$H$15)*(1-$H$16),0)</f>
        <v>261019</v>
      </c>
      <c r="AL25" s="402">
        <f>ROUND(AL79*Содержание!$H$8*(1+$H$14)*(1-$H$15)*(1-$H$16),0)</f>
        <v>264178</v>
      </c>
      <c r="AM25" s="402">
        <f>ROUND(AM79*Содержание!$H$8*(1+$H$14)*(1-$H$15)*(1-$H$16),0)</f>
        <v>271622</v>
      </c>
      <c r="AN25" s="402">
        <f>ROUND(AN79*Содержание!$H$8*(1+$H$14)*(1-$H$15)*(1-$H$16),0)</f>
        <v>275533</v>
      </c>
      <c r="AO25" s="402">
        <f>ROUND(AO79*Содержание!$H$8*(1+$H$14)*(1-$H$15)*(1-$H$16),0)</f>
        <v>279594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102197</v>
      </c>
      <c r="C26" s="402">
        <f>ROUND(C80*Содержание!$H$8*(1+$H$14)*(1-$H$15)*(1-$H$16),0)</f>
        <v>104829</v>
      </c>
      <c r="D26" s="402">
        <f>ROUND(D80*Содержание!$H$8*(1+$H$14)*(1-$H$15)*(1-$H$16),0)</f>
        <v>107611</v>
      </c>
      <c r="E26" s="402">
        <f>ROUND(E80*Содержание!$H$8*(1+$H$14)*(1-$H$15)*(1-$H$16),0)</f>
        <v>109867</v>
      </c>
      <c r="F26" s="402">
        <f>ROUND(F80*Содержание!$H$8*(1+$H$14)*(1-$H$15)*(1-$H$16),0)</f>
        <v>116936</v>
      </c>
      <c r="G26" s="402">
        <f>ROUND(G80*Содержание!$H$8*(1+$H$14)*(1-$H$15)*(1-$H$16),0)</f>
        <v>123779</v>
      </c>
      <c r="H26" s="402">
        <f>ROUND(H80*Содержание!$H$8*(1+$H$14)*(1-$H$15)*(1-$H$16),0)</f>
        <v>126186</v>
      </c>
      <c r="I26" s="402">
        <f>ROUND(I80*Содержание!$H$8*(1+$H$14)*(1-$H$15)*(1-$H$16),0)</f>
        <v>128291</v>
      </c>
      <c r="J26" s="402">
        <f>ROUND(J80*Содержание!$H$8*(1+$H$14)*(1-$H$15)*(1-$H$16),0)</f>
        <v>143933</v>
      </c>
      <c r="K26" s="402">
        <f>ROUND(K80*Содержание!$H$8*(1+$H$14)*(1-$H$15)*(1-$H$16),0)</f>
        <v>146866</v>
      </c>
      <c r="L26" s="402">
        <f>ROUND(L80*Содержание!$H$8*(1+$H$14)*(1-$H$15)*(1-$H$16),0)</f>
        <v>149272</v>
      </c>
      <c r="M26" s="402">
        <f>ROUND(M80*Содержание!$H$8*(1+$H$14)*(1-$H$15)*(1-$H$16),0)</f>
        <v>151678</v>
      </c>
      <c r="N26" s="402">
        <f>ROUND(N80*Содержание!$H$8*(1+$H$14)*(1-$H$15)*(1-$H$16),0)</f>
        <v>159349</v>
      </c>
      <c r="O26" s="402">
        <f>ROUND(O80*Содержание!$H$8*(1+$H$14)*(1-$H$15)*(1-$H$16),0)</f>
        <v>166869</v>
      </c>
      <c r="P26" s="402">
        <f>ROUND(P80*Содержание!$H$8*(1+$H$14)*(1-$H$15)*(1-$H$16),0)</f>
        <v>169426</v>
      </c>
      <c r="Q26" s="402">
        <f>ROUND(Q80*Содержание!$H$8*(1+$H$14)*(1-$H$15)*(1-$H$16),0)</f>
        <v>172434</v>
      </c>
      <c r="R26" s="402">
        <f>ROUND(R80*Содержание!$H$8*(1+$H$14)*(1-$H$15)*(1-$H$16),0)</f>
        <v>178525</v>
      </c>
      <c r="S26" s="402">
        <f>ROUND(S80*Содержание!$H$8*(1+$H$14)*(1-$H$15)*(1-$H$16),0)</f>
        <v>181533</v>
      </c>
      <c r="T26" s="402">
        <f>ROUND(T80*Содержание!$H$8*(1+$H$14)*(1-$H$15)*(1-$H$16),0)</f>
        <v>184541</v>
      </c>
      <c r="U26" s="402">
        <f>ROUND(U80*Содержание!$H$8*(1+$H$14)*(1-$H$15)*(1-$H$16),0)</f>
        <v>187549</v>
      </c>
      <c r="V26" s="402">
        <f>ROUND(V80*Содержание!$H$8*(1+$H$14)*(1-$H$15)*(1-$H$16),0)</f>
        <v>196648</v>
      </c>
      <c r="W26" s="402">
        <f>ROUND(W80*Содержание!$H$8*(1+$H$14)*(1-$H$15)*(1-$H$16),0)</f>
        <v>205522</v>
      </c>
      <c r="X26" s="402">
        <f>ROUND(X80*Содержание!$H$8*(1+$H$14)*(1-$H$15)*(1-$H$16),0)</f>
        <v>208078</v>
      </c>
      <c r="Y26" s="402">
        <f>ROUND(Y80*Содержание!$H$8*(1+$H$14)*(1-$H$15)*(1-$H$16),0)</f>
        <v>210710</v>
      </c>
      <c r="Z26" s="402">
        <f>ROUND(Z80*Содержание!$H$8*(1+$H$14)*(1-$H$15)*(1-$H$16),0)</f>
        <v>211763</v>
      </c>
      <c r="AA26" s="402">
        <f>ROUND(AA80*Содержание!$H$8*(1+$H$14)*(1-$H$15)*(1-$H$16),0)</f>
        <v>219058</v>
      </c>
      <c r="AB26" s="402">
        <f>ROUND(AB80*Содержание!$H$8*(1+$H$14)*(1-$H$15)*(1-$H$16),0)</f>
        <v>222592</v>
      </c>
      <c r="AC26" s="402">
        <f>ROUND(AC80*Содержание!$H$8*(1+$H$14)*(1-$H$15)*(1-$H$16),0)</f>
        <v>226352</v>
      </c>
      <c r="AD26" s="402">
        <f>ROUND(AD80*Содержание!$H$8*(1+$H$14)*(1-$H$15)*(1-$H$16),0)</f>
        <v>230112</v>
      </c>
      <c r="AE26" s="402">
        <f>ROUND(AE80*Содержание!$H$8*(1+$H$14)*(1-$H$15)*(1-$H$16),0)</f>
        <v>233421</v>
      </c>
      <c r="AF26" s="402">
        <f>ROUND(AF80*Содержание!$H$8*(1+$H$14)*(1-$H$15)*(1-$H$16),0)</f>
        <v>240715</v>
      </c>
      <c r="AG26" s="402">
        <f>ROUND(AG80*Содержание!$H$8*(1+$H$14)*(1-$H$15)*(1-$H$16),0)</f>
        <v>244174</v>
      </c>
      <c r="AH26" s="402">
        <f>ROUND(AH80*Содержание!$H$8*(1+$H$14)*(1-$H$15)*(1-$H$16),0)</f>
        <v>261245</v>
      </c>
      <c r="AI26" s="402">
        <f>ROUND(AI80*Содержание!$H$8*(1+$H$14)*(1-$H$15)*(1-$H$16),0)</f>
        <v>276661</v>
      </c>
      <c r="AJ26" s="402">
        <f>ROUND(AJ80*Содержание!$H$8*(1+$H$14)*(1-$H$15)*(1-$H$16),0)</f>
        <v>278842</v>
      </c>
      <c r="AK26" s="402">
        <f>ROUND(AK80*Содержание!$H$8*(1+$H$14)*(1-$H$15)*(1-$H$16),0)</f>
        <v>279142</v>
      </c>
      <c r="AL26" s="402">
        <f>ROUND(AL80*Содержание!$H$8*(1+$H$14)*(1-$H$15)*(1-$H$16),0)</f>
        <v>279594</v>
      </c>
      <c r="AM26" s="402">
        <f>ROUND(AM80*Содержание!$H$8*(1+$H$14)*(1-$H$15)*(1-$H$16),0)</f>
        <v>285910</v>
      </c>
      <c r="AN26" s="402">
        <f>ROUND(AN80*Содержание!$H$8*(1+$H$14)*(1-$H$15)*(1-$H$16),0)</f>
        <v>287715</v>
      </c>
      <c r="AO26" s="402">
        <f>ROUND(AO80*Содержание!$H$8*(1+$H$14)*(1-$H$15)*(1-$H$16),0)</f>
        <v>288317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106709</v>
      </c>
      <c r="C27" s="402">
        <f>ROUND(C81*Содержание!$H$8*(1+$H$14)*(1-$H$15)*(1-$H$16),0)</f>
        <v>108814</v>
      </c>
      <c r="D27" s="402">
        <f>ROUND(D81*Содержание!$H$8*(1+$H$14)*(1-$H$15)*(1-$H$16),0)</f>
        <v>110920</v>
      </c>
      <c r="E27" s="402">
        <f>ROUND(E81*Содержание!$H$8*(1+$H$14)*(1-$H$15)*(1-$H$16),0)</f>
        <v>113251</v>
      </c>
      <c r="F27" s="402">
        <f>ROUND(F81*Содержание!$H$8*(1+$H$14)*(1-$H$15)*(1-$H$16),0)</f>
        <v>120170</v>
      </c>
      <c r="G27" s="402">
        <f>ROUND(G81*Содержание!$H$8*(1+$H$14)*(1-$H$15)*(1-$H$16),0)</f>
        <v>127013</v>
      </c>
      <c r="H27" s="402">
        <f>ROUND(H81*Содержание!$H$8*(1+$H$14)*(1-$H$15)*(1-$H$16),0)</f>
        <v>129870</v>
      </c>
      <c r="I27" s="402">
        <f>ROUND(I81*Содержание!$H$8*(1+$H$14)*(1-$H$15)*(1-$H$16),0)</f>
        <v>132277</v>
      </c>
      <c r="J27" s="402">
        <f>ROUND(J81*Содержание!$H$8*(1+$H$14)*(1-$H$15)*(1-$H$16),0)</f>
        <v>148520</v>
      </c>
      <c r="K27" s="402">
        <f>ROUND(K81*Содержание!$H$8*(1+$H$14)*(1-$H$15)*(1-$H$16),0)</f>
        <v>151152</v>
      </c>
      <c r="L27" s="402">
        <f>ROUND(L81*Содержание!$H$8*(1+$H$14)*(1-$H$15)*(1-$H$16),0)</f>
        <v>153934</v>
      </c>
      <c r="M27" s="402">
        <f>ROUND(M81*Содержание!$H$8*(1+$H$14)*(1-$H$15)*(1-$H$16),0)</f>
        <v>156491</v>
      </c>
      <c r="N27" s="402">
        <f>ROUND(N81*Содержание!$H$8*(1+$H$14)*(1-$H$15)*(1-$H$16),0)</f>
        <v>164763</v>
      </c>
      <c r="O27" s="402">
        <f>ROUND(O81*Содержание!$H$8*(1+$H$14)*(1-$H$15)*(1-$H$16),0)</f>
        <v>172734</v>
      </c>
      <c r="P27" s="402">
        <f>ROUND(P81*Содержание!$H$8*(1+$H$14)*(1-$H$15)*(1-$H$16),0)</f>
        <v>175291</v>
      </c>
      <c r="Q27" s="402">
        <f>ROUND(Q81*Содержание!$H$8*(1+$H$14)*(1-$H$15)*(1-$H$16),0)</f>
        <v>177622</v>
      </c>
      <c r="R27" s="402">
        <f>ROUND(R81*Содержание!$H$8*(1+$H$14)*(1-$H$15)*(1-$H$16),0)</f>
        <v>184541</v>
      </c>
      <c r="S27" s="402">
        <f>ROUND(S81*Содержание!$H$8*(1+$H$14)*(1-$H$15)*(1-$H$16),0)</f>
        <v>188075</v>
      </c>
      <c r="T27" s="402">
        <f>ROUND(T81*Содержание!$H$8*(1+$H$14)*(1-$H$15)*(1-$H$16),0)</f>
        <v>191234</v>
      </c>
      <c r="U27" s="402">
        <f>ROUND(U81*Содержание!$H$8*(1+$H$14)*(1-$H$15)*(1-$H$16),0)</f>
        <v>194843</v>
      </c>
      <c r="V27" s="402">
        <f>ROUND(V81*Содержание!$H$8*(1+$H$14)*(1-$H$15)*(1-$H$16),0)</f>
        <v>203491</v>
      </c>
      <c r="W27" s="402">
        <f>ROUND(W81*Содержание!$H$8*(1+$H$14)*(1-$H$15)*(1-$H$16),0)</f>
        <v>212214</v>
      </c>
      <c r="X27" s="402">
        <f>ROUND(X81*Содержание!$H$8*(1+$H$14)*(1-$H$15)*(1-$H$16),0)</f>
        <v>214997</v>
      </c>
      <c r="Y27" s="402">
        <f>ROUND(Y81*Содержание!$H$8*(1+$H$14)*(1-$H$15)*(1-$H$16),0)</f>
        <v>217930</v>
      </c>
      <c r="Z27" s="402">
        <f>ROUND(Z81*Содержание!$H$8*(1+$H$14)*(1-$H$15)*(1-$H$16),0)</f>
        <v>218381</v>
      </c>
      <c r="AA27" s="402">
        <f>ROUND(AA81*Содержание!$H$8*(1+$H$14)*(1-$H$15)*(1-$H$16),0)</f>
        <v>226352</v>
      </c>
      <c r="AB27" s="402">
        <f>ROUND(AB81*Содержание!$H$8*(1+$H$14)*(1-$H$15)*(1-$H$16),0)</f>
        <v>230187</v>
      </c>
      <c r="AC27" s="402">
        <f>ROUND(AC81*Содержание!$H$8*(1+$H$14)*(1-$H$15)*(1-$H$16),0)</f>
        <v>234022</v>
      </c>
      <c r="AD27" s="402">
        <f>ROUND(AD81*Содержание!$H$8*(1+$H$14)*(1-$H$15)*(1-$H$16),0)</f>
        <v>237482</v>
      </c>
      <c r="AE27" s="402">
        <f>ROUND(AE81*Содержание!$H$8*(1+$H$14)*(1-$H$15)*(1-$H$16),0)</f>
        <v>241392</v>
      </c>
      <c r="AF27" s="402">
        <f>ROUND(AF81*Содержание!$H$8*(1+$H$14)*(1-$H$15)*(1-$H$16),0)</f>
        <v>249062</v>
      </c>
      <c r="AG27" s="402">
        <f>ROUND(AG81*Содержание!$H$8*(1+$H$14)*(1-$H$15)*(1-$H$16),0)</f>
        <v>252747</v>
      </c>
      <c r="AH27" s="402">
        <f>ROUND(AH81*Содержание!$H$8*(1+$H$14)*(1-$H$15)*(1-$H$16),0)</f>
        <v>276736</v>
      </c>
      <c r="AI27" s="402">
        <f>ROUND(AI81*Содержание!$H$8*(1+$H$14)*(1-$H$15)*(1-$H$16),0)</f>
        <v>277789</v>
      </c>
      <c r="AJ27" s="402">
        <f>ROUND(AJ81*Содержание!$H$8*(1+$H$14)*(1-$H$15)*(1-$H$16),0)</f>
        <v>278992</v>
      </c>
      <c r="AK27" s="402">
        <f>ROUND(AK81*Содержание!$H$8*(1+$H$14)*(1-$H$15)*(1-$H$16),0)</f>
        <v>279970</v>
      </c>
      <c r="AL27" s="402">
        <f>ROUND(AL81*Содержание!$H$8*(1+$H$14)*(1-$H$15)*(1-$H$16),0)</f>
        <v>284256</v>
      </c>
      <c r="AM27" s="402">
        <f>ROUND(AM81*Содержание!$H$8*(1+$H$14)*(1-$H$15)*(1-$H$16),0)</f>
        <v>288618</v>
      </c>
      <c r="AN27" s="402">
        <f>ROUND(AN81*Содержание!$H$8*(1+$H$14)*(1-$H$15)*(1-$H$16),0)</f>
        <v>292302</v>
      </c>
      <c r="AO27" s="402">
        <f>ROUND(AO81*Содержание!$H$8*(1+$H$14)*(1-$H$15)*(1-$H$16),0)</f>
        <v>296138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108062</v>
      </c>
      <c r="C28" s="402">
        <f>ROUND(C82*Содержание!$H$8*(1+$H$14)*(1-$H$15)*(1-$H$16),0)</f>
        <v>110619</v>
      </c>
      <c r="D28" s="402">
        <f>ROUND(D82*Содержание!$H$8*(1+$H$14)*(1-$H$15)*(1-$H$16),0)</f>
        <v>113026</v>
      </c>
      <c r="E28" s="402">
        <f>ROUND(E82*Содержание!$H$8*(1+$H$14)*(1-$H$15)*(1-$H$16),0)</f>
        <v>115282</v>
      </c>
      <c r="F28" s="402">
        <f>ROUND(F82*Содержание!$H$8*(1+$H$14)*(1-$H$15)*(1-$H$16),0)</f>
        <v>122501</v>
      </c>
      <c r="G28" s="402">
        <f>ROUND(G82*Содержание!$H$8*(1+$H$14)*(1-$H$15)*(1-$H$16),0)</f>
        <v>129344</v>
      </c>
      <c r="H28" s="402">
        <f>ROUND(H82*Содержание!$H$8*(1+$H$14)*(1-$H$15)*(1-$H$16),0)</f>
        <v>132202</v>
      </c>
      <c r="I28" s="402">
        <f>ROUND(I82*Содержание!$H$8*(1+$H$14)*(1-$H$15)*(1-$H$16),0)</f>
        <v>134834</v>
      </c>
      <c r="J28" s="402">
        <f>ROUND(J82*Содержание!$H$8*(1+$H$14)*(1-$H$15)*(1-$H$16),0)</f>
        <v>151227</v>
      </c>
      <c r="K28" s="402">
        <f>ROUND(K82*Содержание!$H$8*(1+$H$14)*(1-$H$15)*(1-$H$16),0)</f>
        <v>154386</v>
      </c>
      <c r="L28" s="402">
        <f>ROUND(L82*Содержание!$H$8*(1+$H$14)*(1-$H$15)*(1-$H$16),0)</f>
        <v>157093</v>
      </c>
      <c r="M28" s="402">
        <f>ROUND(M82*Содержание!$H$8*(1+$H$14)*(1-$H$15)*(1-$H$16),0)</f>
        <v>159499</v>
      </c>
      <c r="N28" s="402">
        <f>ROUND(N82*Содержание!$H$8*(1+$H$14)*(1-$H$15)*(1-$H$16),0)</f>
        <v>167771</v>
      </c>
      <c r="O28" s="402">
        <f>ROUND(O82*Содержание!$H$8*(1+$H$14)*(1-$H$15)*(1-$H$16),0)</f>
        <v>175968</v>
      </c>
      <c r="P28" s="402">
        <f>ROUND(P82*Содержание!$H$8*(1+$H$14)*(1-$H$15)*(1-$H$16),0)</f>
        <v>178374</v>
      </c>
      <c r="Q28" s="402">
        <f>ROUND(Q82*Содержание!$H$8*(1+$H$14)*(1-$H$15)*(1-$H$16),0)</f>
        <v>181006</v>
      </c>
      <c r="R28" s="402">
        <f>ROUND(R82*Содержание!$H$8*(1+$H$14)*(1-$H$15)*(1-$H$16),0)</f>
        <v>188000</v>
      </c>
      <c r="S28" s="402">
        <f>ROUND(S82*Содержание!$H$8*(1+$H$14)*(1-$H$15)*(1-$H$16),0)</f>
        <v>191610</v>
      </c>
      <c r="T28" s="402">
        <f>ROUND(T82*Содержание!$H$8*(1+$H$14)*(1-$H$15)*(1-$H$16),0)</f>
        <v>194392</v>
      </c>
      <c r="U28" s="402">
        <f>ROUND(U82*Содержание!$H$8*(1+$H$14)*(1-$H$15)*(1-$H$16),0)</f>
        <v>197099</v>
      </c>
      <c r="V28" s="402">
        <f>ROUND(V82*Содержание!$H$8*(1+$H$14)*(1-$H$15)*(1-$H$16),0)</f>
        <v>206650</v>
      </c>
      <c r="W28" s="402">
        <f>ROUND(W82*Содержание!$H$8*(1+$H$14)*(1-$H$15)*(1-$H$16),0)</f>
        <v>216275</v>
      </c>
      <c r="X28" s="402">
        <f>ROUND(X82*Содержание!$H$8*(1+$H$14)*(1-$H$15)*(1-$H$16),0)</f>
        <v>219058</v>
      </c>
      <c r="Y28" s="402">
        <f>ROUND(Y82*Содержание!$H$8*(1+$H$14)*(1-$H$15)*(1-$H$16),0)</f>
        <v>221539</v>
      </c>
      <c r="Z28" s="402">
        <f>ROUND(Z82*Содержание!$H$8*(1+$H$14)*(1-$H$15)*(1-$H$16),0)</f>
        <v>232218</v>
      </c>
      <c r="AA28" s="402">
        <f>ROUND(AA82*Содержание!$H$8*(1+$H$14)*(1-$H$15)*(1-$H$16),0)</f>
        <v>240264</v>
      </c>
      <c r="AB28" s="402">
        <f>ROUND(AB82*Содержание!$H$8*(1+$H$14)*(1-$H$15)*(1-$H$16),0)</f>
        <v>244024</v>
      </c>
      <c r="AC28" s="402">
        <f>ROUND(AC82*Содержание!$H$8*(1+$H$14)*(1-$H$15)*(1-$H$16),0)</f>
        <v>248386</v>
      </c>
      <c r="AD28" s="402">
        <f>ROUND(AD82*Содержание!$H$8*(1+$H$14)*(1-$H$15)*(1-$H$16),0)</f>
        <v>252371</v>
      </c>
      <c r="AE28" s="402">
        <f>ROUND(AE82*Содержание!$H$8*(1+$H$14)*(1-$H$15)*(1-$H$16),0)</f>
        <v>256206</v>
      </c>
      <c r="AF28" s="402">
        <f>ROUND(AF82*Содержание!$H$8*(1+$H$14)*(1-$H$15)*(1-$H$16),0)</f>
        <v>263877</v>
      </c>
      <c r="AG28" s="402">
        <f>ROUND(AG82*Содержание!$H$8*(1+$H$14)*(1-$H$15)*(1-$H$16),0)</f>
        <v>267712</v>
      </c>
      <c r="AH28" s="402">
        <f>ROUND(AH82*Содержание!$H$8*(1+$H$14)*(1-$H$15)*(1-$H$16),0)</f>
        <v>282827</v>
      </c>
      <c r="AI28" s="402">
        <f>ROUND(AI82*Содержание!$H$8*(1+$H$14)*(1-$H$15)*(1-$H$16),0)</f>
        <v>285234</v>
      </c>
      <c r="AJ28" s="402">
        <f>ROUND(AJ82*Содержание!$H$8*(1+$H$14)*(1-$H$15)*(1-$H$16),0)</f>
        <v>289294</v>
      </c>
      <c r="AK28" s="402">
        <f>ROUND(AK82*Содержание!$H$8*(1+$H$14)*(1-$H$15)*(1-$H$16),0)</f>
        <v>293355</v>
      </c>
      <c r="AL28" s="402">
        <f>ROUND(AL82*Содержание!$H$8*(1+$H$14)*(1-$H$15)*(1-$H$16),0)</f>
        <v>297642</v>
      </c>
      <c r="AM28" s="402">
        <f>ROUND(AM82*Содержание!$H$8*(1+$H$14)*(1-$H$15)*(1-$H$16),0)</f>
        <v>306064</v>
      </c>
      <c r="AN28" s="402">
        <f>ROUND(AN82*Содержание!$H$8*(1+$H$14)*(1-$H$15)*(1-$H$16),0)</f>
        <v>309448</v>
      </c>
      <c r="AO28" s="402">
        <f>ROUND(AO82*Содержание!$H$8*(1+$H$14)*(1-$H$15)*(1-$H$16),0)</f>
        <v>317946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118966</v>
      </c>
      <c r="C29" s="402">
        <f>ROUND(C83*Содержание!$H$8*(1+$H$14)*(1-$H$15)*(1-$H$16),0)</f>
        <v>121974</v>
      </c>
      <c r="D29" s="402">
        <f>ROUND(D83*Содержание!$H$8*(1+$H$14)*(1-$H$15)*(1-$H$16),0)</f>
        <v>125058</v>
      </c>
      <c r="E29" s="402">
        <f>ROUND(E83*Содержание!$H$8*(1+$H$14)*(1-$H$15)*(1-$H$16),0)</f>
        <v>127990</v>
      </c>
      <c r="F29" s="402">
        <f>ROUND(F83*Содержание!$H$8*(1+$H$14)*(1-$H$15)*(1-$H$16),0)</f>
        <v>136413</v>
      </c>
      <c r="G29" s="402">
        <f>ROUND(G83*Содержание!$H$8*(1+$H$14)*(1-$H$15)*(1-$H$16),0)</f>
        <v>145061</v>
      </c>
      <c r="H29" s="402">
        <f>ROUND(H83*Содержание!$H$8*(1+$H$14)*(1-$H$15)*(1-$H$16),0)</f>
        <v>147768</v>
      </c>
      <c r="I29" s="402">
        <f>ROUND(I83*Содержание!$H$8*(1+$H$14)*(1-$H$15)*(1-$H$16),0)</f>
        <v>150851</v>
      </c>
      <c r="J29" s="402">
        <f>ROUND(J83*Содержание!$H$8*(1+$H$14)*(1-$H$15)*(1-$H$16),0)</f>
        <v>153634</v>
      </c>
      <c r="K29" s="402">
        <f>ROUND(K83*Содержание!$H$8*(1+$H$14)*(1-$H$15)*(1-$H$16),0)</f>
        <v>156491</v>
      </c>
      <c r="L29" s="402">
        <f>ROUND(L83*Содержание!$H$8*(1+$H$14)*(1-$H$15)*(1-$H$16),0)</f>
        <v>159875</v>
      </c>
      <c r="M29" s="402">
        <f>ROUND(M83*Содержание!$H$8*(1+$H$14)*(1-$H$15)*(1-$H$16),0)</f>
        <v>163184</v>
      </c>
      <c r="N29" s="402">
        <f>ROUND(N83*Содержание!$H$8*(1+$H$14)*(1-$H$15)*(1-$H$16),0)</f>
        <v>171381</v>
      </c>
      <c r="O29" s="402">
        <f>ROUND(O83*Содержание!$H$8*(1+$H$14)*(1-$H$15)*(1-$H$16),0)</f>
        <v>179578</v>
      </c>
      <c r="P29" s="402">
        <f>ROUND(P83*Содержание!$H$8*(1+$H$14)*(1-$H$15)*(1-$H$16),0)</f>
        <v>182661</v>
      </c>
      <c r="Q29" s="402">
        <f>ROUND(Q83*Содержание!$H$8*(1+$H$14)*(1-$H$15)*(1-$H$16),0)</f>
        <v>185894</v>
      </c>
      <c r="R29" s="402">
        <f>ROUND(R83*Содержание!$H$8*(1+$H$14)*(1-$H$15)*(1-$H$16),0)</f>
        <v>212214</v>
      </c>
      <c r="S29" s="402">
        <f>ROUND(S83*Содержание!$H$8*(1+$H$14)*(1-$H$15)*(1-$H$16),0)</f>
        <v>216501</v>
      </c>
      <c r="T29" s="402">
        <f>ROUND(T83*Содержание!$H$8*(1+$H$14)*(1-$H$15)*(1-$H$16),0)</f>
        <v>220110</v>
      </c>
      <c r="U29" s="402">
        <f>ROUND(U83*Содержание!$H$8*(1+$H$14)*(1-$H$15)*(1-$H$16),0)</f>
        <v>223344</v>
      </c>
      <c r="V29" s="402">
        <f>ROUND(V83*Содержание!$H$8*(1+$H$14)*(1-$H$15)*(1-$H$16),0)</f>
        <v>233722</v>
      </c>
      <c r="W29" s="402">
        <f>ROUND(W83*Содержание!$H$8*(1+$H$14)*(1-$H$15)*(1-$H$16),0)</f>
        <v>244174</v>
      </c>
      <c r="X29" s="402">
        <f>ROUND(X83*Содержание!$H$8*(1+$H$14)*(1-$H$15)*(1-$H$16),0)</f>
        <v>247558</v>
      </c>
      <c r="Y29" s="402">
        <f>ROUND(Y83*Содержание!$H$8*(1+$H$14)*(1-$H$15)*(1-$H$16),0)</f>
        <v>251168</v>
      </c>
      <c r="Z29" s="402">
        <f>ROUND(Z83*Содержание!$H$8*(1+$H$14)*(1-$H$15)*(1-$H$16),0)</f>
        <v>251544</v>
      </c>
      <c r="AA29" s="402">
        <f>ROUND(AA83*Содержание!$H$8*(1+$H$14)*(1-$H$15)*(1-$H$16),0)</f>
        <v>252371</v>
      </c>
      <c r="AB29" s="402">
        <f>ROUND(AB83*Содержание!$H$8*(1+$H$14)*(1-$H$15)*(1-$H$16),0)</f>
        <v>254402</v>
      </c>
      <c r="AC29" s="402">
        <f>ROUND(AC83*Содержание!$H$8*(1+$H$14)*(1-$H$15)*(1-$H$16),0)</f>
        <v>255981</v>
      </c>
      <c r="AD29" s="402">
        <f>ROUND(AD83*Содержание!$H$8*(1+$H$14)*(1-$H$15)*(1-$H$16),0)</f>
        <v>259440</v>
      </c>
      <c r="AE29" s="402">
        <f>ROUND(AE83*Содержание!$H$8*(1+$H$14)*(1-$H$15)*(1-$H$16),0)</f>
        <v>263877</v>
      </c>
      <c r="AF29" s="402">
        <f>ROUND(AF83*Содержание!$H$8*(1+$H$14)*(1-$H$15)*(1-$H$16),0)</f>
        <v>272299</v>
      </c>
      <c r="AG29" s="402">
        <f>ROUND(AG83*Содержание!$H$8*(1+$H$14)*(1-$H$15)*(1-$H$16),0)</f>
        <v>276510</v>
      </c>
      <c r="AH29" s="402">
        <f>ROUND(AH83*Содержание!$H$8*(1+$H$14)*(1-$H$15)*(1-$H$16),0)</f>
        <v>288317</v>
      </c>
      <c r="AI29" s="402">
        <f>ROUND(AI83*Содержание!$H$8*(1+$H$14)*(1-$H$15)*(1-$H$16),0)</f>
        <v>296138</v>
      </c>
      <c r="AJ29" s="402">
        <f>ROUND(AJ83*Содержание!$H$8*(1+$H$14)*(1-$H$15)*(1-$H$16),0)</f>
        <v>298619</v>
      </c>
      <c r="AK29" s="402">
        <f>ROUND(AK83*Содержание!$H$8*(1+$H$14)*(1-$H$15)*(1-$H$16),0)</f>
        <v>302830</v>
      </c>
      <c r="AL29" s="402">
        <f>ROUND(AL83*Содержание!$H$8*(1+$H$14)*(1-$H$15)*(1-$H$16),0)</f>
        <v>306966</v>
      </c>
      <c r="AM29" s="402">
        <f>ROUND(AM83*Содержание!$H$8*(1+$H$14)*(1-$H$15)*(1-$H$16),0)</f>
        <v>319224</v>
      </c>
      <c r="AN29" s="402">
        <f>ROUND(AN83*Содержание!$H$8*(1+$H$14)*(1-$H$15)*(1-$H$16),0)</f>
        <v>319450</v>
      </c>
      <c r="AO29" s="402">
        <f>ROUND(AO83*Содержание!$H$8*(1+$H$14)*(1-$H$15)*(1-$H$16),0)</f>
        <v>323962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120771</v>
      </c>
      <c r="C30" s="402">
        <f>ROUND(C84*Содержание!$H$8*(1+$H$14)*(1-$H$15)*(1-$H$16),0)</f>
        <v>124005</v>
      </c>
      <c r="D30" s="402">
        <f>ROUND(D84*Содержание!$H$8*(1+$H$14)*(1-$H$15)*(1-$H$16),0)</f>
        <v>127238</v>
      </c>
      <c r="E30" s="402">
        <f>ROUND(E84*Содержание!$H$8*(1+$H$14)*(1-$H$15)*(1-$H$16),0)</f>
        <v>130322</v>
      </c>
      <c r="F30" s="402">
        <f>ROUND(F84*Содержание!$H$8*(1+$H$14)*(1-$H$15)*(1-$H$16),0)</f>
        <v>138744</v>
      </c>
      <c r="G30" s="402">
        <f>ROUND(G84*Содержание!$H$8*(1+$H$14)*(1-$H$15)*(1-$H$16),0)</f>
        <v>147467</v>
      </c>
      <c r="H30" s="402">
        <f>ROUND(H84*Содержание!$H$8*(1+$H$14)*(1-$H$15)*(1-$H$16),0)</f>
        <v>150550</v>
      </c>
      <c r="I30" s="402">
        <f>ROUND(I84*Содержание!$H$8*(1+$H$14)*(1-$H$15)*(1-$H$16),0)</f>
        <v>153634</v>
      </c>
      <c r="J30" s="402">
        <f>ROUND(J84*Содержание!$H$8*(1+$H$14)*(1-$H$15)*(1-$H$16),0)</f>
        <v>172133</v>
      </c>
      <c r="K30" s="402">
        <f>ROUND(K84*Содержание!$H$8*(1+$H$14)*(1-$H$15)*(1-$H$16),0)</f>
        <v>174990</v>
      </c>
      <c r="L30" s="402">
        <f>ROUND(L84*Содержание!$H$8*(1+$H$14)*(1-$H$15)*(1-$H$16),0)</f>
        <v>177998</v>
      </c>
      <c r="M30" s="402">
        <f>ROUND(M84*Содержание!$H$8*(1+$H$14)*(1-$H$15)*(1-$H$16),0)</f>
        <v>181232</v>
      </c>
      <c r="N30" s="402">
        <f>ROUND(N84*Содержание!$H$8*(1+$H$14)*(1-$H$15)*(1-$H$16),0)</f>
        <v>191008</v>
      </c>
      <c r="O30" s="402">
        <f>ROUND(O84*Содержание!$H$8*(1+$H$14)*(1-$H$15)*(1-$H$16),0)</f>
        <v>200784</v>
      </c>
      <c r="P30" s="402">
        <f>ROUND(P84*Содержание!$H$8*(1+$H$14)*(1-$H$15)*(1-$H$16),0)</f>
        <v>204394</v>
      </c>
      <c r="Q30" s="402">
        <f>ROUND(Q84*Содержание!$H$8*(1+$H$14)*(1-$H$15)*(1-$H$16),0)</f>
        <v>207928</v>
      </c>
      <c r="R30" s="402">
        <f>ROUND(R84*Содержание!$H$8*(1+$H$14)*(1-$H$15)*(1-$H$16),0)</f>
        <v>215749</v>
      </c>
      <c r="S30" s="402">
        <f>ROUND(S84*Содержание!$H$8*(1+$H$14)*(1-$H$15)*(1-$H$16),0)</f>
        <v>220110</v>
      </c>
      <c r="T30" s="402">
        <f>ROUND(T84*Содержание!$H$8*(1+$H$14)*(1-$H$15)*(1-$H$16),0)</f>
        <v>223494</v>
      </c>
      <c r="U30" s="402">
        <f>ROUND(U84*Содержание!$H$8*(1+$H$14)*(1-$H$15)*(1-$H$16),0)</f>
        <v>226954</v>
      </c>
      <c r="V30" s="402">
        <f>ROUND(V84*Содержание!$H$8*(1+$H$14)*(1-$H$15)*(1-$H$16),0)</f>
        <v>237632</v>
      </c>
      <c r="W30" s="402">
        <f>ROUND(W84*Содержание!$H$8*(1+$H$14)*(1-$H$15)*(1-$H$16),0)</f>
        <v>248235</v>
      </c>
      <c r="X30" s="402">
        <f>ROUND(X84*Содержание!$H$8*(1+$H$14)*(1-$H$15)*(1-$H$16),0)</f>
        <v>251318</v>
      </c>
      <c r="Y30" s="402">
        <f>ROUND(Y84*Содержание!$H$8*(1+$H$14)*(1-$H$15)*(1-$H$16),0)</f>
        <v>254402</v>
      </c>
      <c r="Z30" s="402">
        <f>ROUND(Z84*Содержание!$H$8*(1+$H$14)*(1-$H$15)*(1-$H$16),0)</f>
        <v>255229</v>
      </c>
      <c r="AA30" s="402">
        <f>ROUND(AA84*Содержание!$H$8*(1+$H$14)*(1-$H$15)*(1-$H$16),0)</f>
        <v>256432</v>
      </c>
      <c r="AB30" s="402">
        <f>ROUND(AB84*Содержание!$H$8*(1+$H$14)*(1-$H$15)*(1-$H$16),0)</f>
        <v>258162</v>
      </c>
      <c r="AC30" s="402">
        <f>ROUND(AC84*Содержание!$H$8*(1+$H$14)*(1-$H$15)*(1-$H$16),0)</f>
        <v>262222</v>
      </c>
      <c r="AD30" s="402">
        <f>ROUND(AD84*Содержание!$H$8*(1+$H$14)*(1-$H$15)*(1-$H$16),0)</f>
        <v>266509</v>
      </c>
      <c r="AE30" s="402">
        <f>ROUND(AE84*Содержание!$H$8*(1+$H$14)*(1-$H$15)*(1-$H$16),0)</f>
        <v>270720</v>
      </c>
      <c r="AF30" s="402">
        <f>ROUND(AF84*Содержание!$H$8*(1+$H$14)*(1-$H$15)*(1-$H$16),0)</f>
        <v>278992</v>
      </c>
      <c r="AG30" s="402">
        <f>ROUND(AG84*Содержание!$H$8*(1+$H$14)*(1-$H$15)*(1-$H$16),0)</f>
        <v>286587</v>
      </c>
      <c r="AH30" s="402">
        <f>ROUND(AH84*Содержание!$H$8*(1+$H$14)*(1-$H$15)*(1-$H$16),0)</f>
        <v>292754</v>
      </c>
      <c r="AI30" s="402">
        <f>ROUND(AI84*Содержание!$H$8*(1+$H$14)*(1-$H$15)*(1-$H$16),0)</f>
        <v>301326</v>
      </c>
      <c r="AJ30" s="402">
        <f>ROUND(AJ84*Содержание!$H$8*(1+$H$14)*(1-$H$15)*(1-$H$16),0)</f>
        <v>308997</v>
      </c>
      <c r="AK30" s="402">
        <f>ROUND(AK84*Содержание!$H$8*(1+$H$14)*(1-$H$15)*(1-$H$16),0)</f>
        <v>315990</v>
      </c>
      <c r="AL30" s="402">
        <f>ROUND(AL84*Содержание!$H$8*(1+$H$14)*(1-$H$15)*(1-$H$16),0)</f>
        <v>318547</v>
      </c>
      <c r="AM30" s="402">
        <f>ROUND(AM84*Содержание!$H$8*(1+$H$14)*(1-$H$15)*(1-$H$16),0)</f>
        <v>322232</v>
      </c>
      <c r="AN30" s="402">
        <f>ROUND(AN84*Содержание!$H$8*(1+$H$14)*(1-$H$15)*(1-$H$16),0)</f>
        <v>326744</v>
      </c>
      <c r="AO30" s="402">
        <f>ROUND(AO84*Содержание!$H$8*(1+$H$14)*(1-$H$15)*(1-$H$16),0)</f>
        <v>330504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122576</v>
      </c>
      <c r="C31" s="402">
        <f>ROUND(C85*Содержание!$H$8*(1+$H$14)*(1-$H$15)*(1-$H$16),0)</f>
        <v>125734</v>
      </c>
      <c r="D31" s="402">
        <f>ROUND(D85*Содержание!$H$8*(1+$H$14)*(1-$H$15)*(1-$H$16),0)</f>
        <v>129043</v>
      </c>
      <c r="E31" s="402">
        <f>ROUND(E85*Содержание!$H$8*(1+$H$14)*(1-$H$15)*(1-$H$16),0)</f>
        <v>132202</v>
      </c>
      <c r="F31" s="402">
        <f>ROUND(F85*Содержание!$H$8*(1+$H$14)*(1-$H$15)*(1-$H$16),0)</f>
        <v>140850</v>
      </c>
      <c r="G31" s="402">
        <f>ROUND(G85*Содержание!$H$8*(1+$H$14)*(1-$H$15)*(1-$H$16),0)</f>
        <v>149723</v>
      </c>
      <c r="H31" s="402">
        <f>ROUND(H85*Содержание!$H$8*(1+$H$14)*(1-$H$15)*(1-$H$16),0)</f>
        <v>152957</v>
      </c>
      <c r="I31" s="402">
        <f>ROUND(I85*Содержание!$H$8*(1+$H$14)*(1-$H$15)*(1-$H$16),0)</f>
        <v>156040</v>
      </c>
      <c r="J31" s="402">
        <f>ROUND(J85*Содержание!$H$8*(1+$H$14)*(1-$H$15)*(1-$H$16),0)</f>
        <v>174840</v>
      </c>
      <c r="K31" s="402">
        <f>ROUND(K85*Содержание!$H$8*(1+$H$14)*(1-$H$15)*(1-$H$16),0)</f>
        <v>177698</v>
      </c>
      <c r="L31" s="402">
        <f>ROUND(L85*Содержание!$H$8*(1+$H$14)*(1-$H$15)*(1-$H$16),0)</f>
        <v>181006</v>
      </c>
      <c r="M31" s="402">
        <f>ROUND(M85*Содержание!$H$8*(1+$H$14)*(1-$H$15)*(1-$H$16),0)</f>
        <v>184165</v>
      </c>
      <c r="N31" s="402">
        <f>ROUND(N85*Содержание!$H$8*(1+$H$14)*(1-$H$15)*(1-$H$16),0)</f>
        <v>193941</v>
      </c>
      <c r="O31" s="402">
        <f>ROUND(O85*Содержание!$H$8*(1+$H$14)*(1-$H$15)*(1-$H$16),0)</f>
        <v>204243</v>
      </c>
      <c r="P31" s="402">
        <f>ROUND(P85*Содержание!$H$8*(1+$H$14)*(1-$H$15)*(1-$H$16),0)</f>
        <v>207552</v>
      </c>
      <c r="Q31" s="402">
        <f>ROUND(Q85*Содержание!$H$8*(1+$H$14)*(1-$H$15)*(1-$H$16),0)</f>
        <v>211086</v>
      </c>
      <c r="R31" s="402">
        <f>ROUND(R85*Содержание!$H$8*(1+$H$14)*(1-$H$15)*(1-$H$16),0)</f>
        <v>218606</v>
      </c>
      <c r="S31" s="402">
        <f>ROUND(S85*Содержание!$H$8*(1+$H$14)*(1-$H$15)*(1-$H$16),0)</f>
        <v>222366</v>
      </c>
      <c r="T31" s="402">
        <f>ROUND(T85*Содержание!$H$8*(1+$H$14)*(1-$H$15)*(1-$H$16),0)</f>
        <v>226352</v>
      </c>
      <c r="U31" s="402">
        <f>ROUND(U85*Содержание!$H$8*(1+$H$14)*(1-$H$15)*(1-$H$16),0)</f>
        <v>230112</v>
      </c>
      <c r="V31" s="402">
        <f>ROUND(V85*Содержание!$H$8*(1+$H$14)*(1-$H$15)*(1-$H$16),0)</f>
        <v>240866</v>
      </c>
      <c r="W31" s="402">
        <f>ROUND(W85*Содержание!$H$8*(1+$H$14)*(1-$H$15)*(1-$H$16),0)</f>
        <v>251770</v>
      </c>
      <c r="X31" s="402">
        <f>ROUND(X85*Содержание!$H$8*(1+$H$14)*(1-$H$15)*(1-$H$16),0)</f>
        <v>255304</v>
      </c>
      <c r="Y31" s="402">
        <f>ROUND(Y85*Содержание!$H$8*(1+$H$14)*(1-$H$15)*(1-$H$16),0)</f>
        <v>258613</v>
      </c>
      <c r="Z31" s="402">
        <f>ROUND(Z85*Содержание!$H$8*(1+$H$14)*(1-$H$15)*(1-$H$16),0)</f>
        <v>260418</v>
      </c>
      <c r="AA31" s="402">
        <f>ROUND(AA85*Содержание!$H$8*(1+$H$14)*(1-$H$15)*(1-$H$16),0)</f>
        <v>261245</v>
      </c>
      <c r="AB31" s="402">
        <f>ROUND(AB85*Содержание!$H$8*(1+$H$14)*(1-$H$15)*(1-$H$16),0)</f>
        <v>265606</v>
      </c>
      <c r="AC31" s="402">
        <f>ROUND(AC85*Содержание!$H$8*(1+$H$14)*(1-$H$15)*(1-$H$16),0)</f>
        <v>270118</v>
      </c>
      <c r="AD31" s="402">
        <f>ROUND(AD85*Содержание!$H$8*(1+$H$14)*(1-$H$15)*(1-$H$16),0)</f>
        <v>273954</v>
      </c>
      <c r="AE31" s="402">
        <f>ROUND(AE85*Содержание!$H$8*(1+$H$14)*(1-$H$15)*(1-$H$16),0)</f>
        <v>278541</v>
      </c>
      <c r="AF31" s="402">
        <f>ROUND(AF85*Содержание!$H$8*(1+$H$14)*(1-$H$15)*(1-$H$16),0)</f>
        <v>287114</v>
      </c>
      <c r="AG31" s="402">
        <f>ROUND(AG85*Содержание!$H$8*(1+$H$14)*(1-$H$15)*(1-$H$16),0)</f>
        <v>291325</v>
      </c>
      <c r="AH31" s="402">
        <f>ROUND(AH85*Содержание!$H$8*(1+$H$14)*(1-$H$15)*(1-$H$16),0)</f>
        <v>308395</v>
      </c>
      <c r="AI31" s="402">
        <f>ROUND(AI85*Содержание!$H$8*(1+$H$14)*(1-$H$15)*(1-$H$16),0)</f>
        <v>311704</v>
      </c>
      <c r="AJ31" s="402">
        <f>ROUND(AJ85*Содержание!$H$8*(1+$H$14)*(1-$H$15)*(1-$H$16),0)</f>
        <v>317344</v>
      </c>
      <c r="AK31" s="402">
        <f>ROUND(AK85*Содержание!$H$8*(1+$H$14)*(1-$H$15)*(1-$H$16),0)</f>
        <v>325014</v>
      </c>
      <c r="AL31" s="402">
        <f>ROUND(AL85*Содержание!$H$8*(1+$H$14)*(1-$H$15)*(1-$H$16),0)</f>
        <v>329827</v>
      </c>
      <c r="AM31" s="402">
        <f>ROUND(AM85*Содержание!$H$8*(1+$H$14)*(1-$H$15)*(1-$H$16),0)</f>
        <v>382091</v>
      </c>
      <c r="AN31" s="402">
        <f>ROUND(AN85*Содержание!$H$8*(1+$H$14)*(1-$H$15)*(1-$H$16),0)</f>
        <v>382618</v>
      </c>
      <c r="AO31" s="402">
        <f>ROUND(AO85*Содержание!$H$8*(1+$H$14)*(1-$H$15)*(1-$H$16),0)</f>
        <v>382918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130322</v>
      </c>
      <c r="C32" s="402">
        <f>ROUND(C86*Содержание!$H$8*(1+$H$14)*(1-$H$15)*(1-$H$16),0)</f>
        <v>133179</v>
      </c>
      <c r="D32" s="402">
        <f>ROUND(D86*Содержание!$H$8*(1+$H$14)*(1-$H$15)*(1-$H$16),0)</f>
        <v>136187</v>
      </c>
      <c r="E32" s="402">
        <f>ROUND(E86*Содержание!$H$8*(1+$H$14)*(1-$H$15)*(1-$H$16),0)</f>
        <v>139797</v>
      </c>
      <c r="F32" s="402">
        <f>ROUND(F86*Содержание!$H$8*(1+$H$14)*(1-$H$15)*(1-$H$16),0)</f>
        <v>148746</v>
      </c>
      <c r="G32" s="402">
        <f>ROUND(G86*Содержание!$H$8*(1+$H$14)*(1-$H$15)*(1-$H$16),0)</f>
        <v>157920</v>
      </c>
      <c r="H32" s="402">
        <f>ROUND(H86*Содержание!$H$8*(1+$H$14)*(1-$H$15)*(1-$H$16),0)</f>
        <v>161605</v>
      </c>
      <c r="I32" s="402">
        <f>ROUND(I86*Содержание!$H$8*(1+$H$14)*(1-$H$15)*(1-$H$16),0)</f>
        <v>164914</v>
      </c>
      <c r="J32" s="402">
        <f>ROUND(J86*Содержание!$H$8*(1+$H$14)*(1-$H$15)*(1-$H$16),0)</f>
        <v>177472</v>
      </c>
      <c r="K32" s="402">
        <f>ROUND(K86*Содержание!$H$8*(1+$H$14)*(1-$H$15)*(1-$H$16),0)</f>
        <v>180555</v>
      </c>
      <c r="L32" s="402">
        <f>ROUND(L86*Содержание!$H$8*(1+$H$14)*(1-$H$15)*(1-$H$16),0)</f>
        <v>183563</v>
      </c>
      <c r="M32" s="402">
        <f>ROUND(M86*Содержание!$H$8*(1+$H$14)*(1-$H$15)*(1-$H$16),0)</f>
        <v>187098</v>
      </c>
      <c r="N32" s="402">
        <f>ROUND(N86*Содержание!$H$8*(1+$H$14)*(1-$H$15)*(1-$H$16),0)</f>
        <v>197400</v>
      </c>
      <c r="O32" s="402">
        <f>ROUND(O86*Содержание!$H$8*(1+$H$14)*(1-$H$15)*(1-$H$16),0)</f>
        <v>207552</v>
      </c>
      <c r="P32" s="402">
        <f>ROUND(P86*Содержание!$H$8*(1+$H$14)*(1-$H$15)*(1-$H$16),0)</f>
        <v>210485</v>
      </c>
      <c r="Q32" s="402">
        <f>ROUND(Q86*Содержание!$H$8*(1+$H$14)*(1-$H$15)*(1-$H$16),0)</f>
        <v>213643</v>
      </c>
      <c r="R32" s="402">
        <f>ROUND(R86*Содержание!$H$8*(1+$H$14)*(1-$H$15)*(1-$H$16),0)</f>
        <v>221539</v>
      </c>
      <c r="S32" s="402">
        <f>ROUND(S86*Содержание!$H$8*(1+$H$14)*(1-$H$15)*(1-$H$16),0)</f>
        <v>226126</v>
      </c>
      <c r="T32" s="402">
        <f>ROUND(T86*Содержание!$H$8*(1+$H$14)*(1-$H$15)*(1-$H$16),0)</f>
        <v>229886</v>
      </c>
      <c r="U32" s="402">
        <f>ROUND(U86*Содержание!$H$8*(1+$H$14)*(1-$H$15)*(1-$H$16),0)</f>
        <v>233646</v>
      </c>
      <c r="V32" s="402">
        <f>ROUND(V86*Содержание!$H$8*(1+$H$14)*(1-$H$15)*(1-$H$16),0)</f>
        <v>244776</v>
      </c>
      <c r="W32" s="402">
        <f>ROUND(W86*Содержание!$H$8*(1+$H$14)*(1-$H$15)*(1-$H$16),0)</f>
        <v>255680</v>
      </c>
      <c r="X32" s="402">
        <f>ROUND(X86*Содержание!$H$8*(1+$H$14)*(1-$H$15)*(1-$H$16),0)</f>
        <v>259365</v>
      </c>
      <c r="Y32" s="402">
        <f>ROUND(Y86*Содержание!$H$8*(1+$H$14)*(1-$H$15)*(1-$H$16),0)</f>
        <v>262598</v>
      </c>
      <c r="Z32" s="402">
        <f>ROUND(Z86*Содержание!$H$8*(1+$H$14)*(1-$H$15)*(1-$H$16),0)</f>
        <v>266283</v>
      </c>
      <c r="AA32" s="402">
        <f>ROUND(AA86*Содержание!$H$8*(1+$H$14)*(1-$H$15)*(1-$H$16),0)</f>
        <v>274781</v>
      </c>
      <c r="AB32" s="402">
        <f>ROUND(AB86*Содержание!$H$8*(1+$H$14)*(1-$H$15)*(1-$H$16),0)</f>
        <v>279594</v>
      </c>
      <c r="AC32" s="402">
        <f>ROUND(AC86*Содержание!$H$8*(1+$H$14)*(1-$H$15)*(1-$H$16),0)</f>
        <v>284482</v>
      </c>
      <c r="AD32" s="402">
        <f>ROUND(AD86*Содержание!$H$8*(1+$H$14)*(1-$H$15)*(1-$H$16),0)</f>
        <v>288467</v>
      </c>
      <c r="AE32" s="402">
        <f>ROUND(AE86*Содержание!$H$8*(1+$H$14)*(1-$H$15)*(1-$H$16),0)</f>
        <v>293355</v>
      </c>
      <c r="AF32" s="402">
        <f>ROUND(AF86*Содержание!$H$8*(1+$H$14)*(1-$H$15)*(1-$H$16),0)</f>
        <v>308019</v>
      </c>
      <c r="AG32" s="402">
        <f>ROUND(AG86*Содержание!$H$8*(1+$H$14)*(1-$H$15)*(1-$H$16),0)</f>
        <v>309824</v>
      </c>
      <c r="AH32" s="402">
        <f>ROUND(AH86*Содержание!$H$8*(1+$H$14)*(1-$H$15)*(1-$H$16),0)</f>
        <v>317494</v>
      </c>
      <c r="AI32" s="402">
        <f>ROUND(AI86*Содержание!$H$8*(1+$H$14)*(1-$H$15)*(1-$H$16),0)</f>
        <v>326594</v>
      </c>
      <c r="AJ32" s="402">
        <f>ROUND(AJ86*Содержание!$H$8*(1+$H$14)*(1-$H$15)*(1-$H$16),0)</f>
        <v>336670</v>
      </c>
      <c r="AK32" s="402">
        <f>ROUND(AK86*Содержание!$H$8*(1+$H$14)*(1-$H$15)*(1-$H$16),0)</f>
        <v>340806</v>
      </c>
      <c r="AL32" s="402">
        <f>ROUND(AL86*Содержание!$H$8*(1+$H$14)*(1-$H$15)*(1-$H$16),0)</f>
        <v>374872</v>
      </c>
      <c r="AM32" s="402">
        <f>ROUND(AM86*Содержание!$H$8*(1+$H$14)*(1-$H$15)*(1-$H$16),0)</f>
        <v>382166</v>
      </c>
      <c r="AN32" s="402">
        <f>ROUND(AN86*Содержание!$H$8*(1+$H$14)*(1-$H$15)*(1-$H$16),0)</f>
        <v>383896</v>
      </c>
      <c r="AO32" s="402">
        <f>ROUND(AO86*Содержание!$H$8*(1+$H$14)*(1-$H$15)*(1-$H$16),0)</f>
        <v>393070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135586</v>
      </c>
      <c r="C33" s="402">
        <f>ROUND(C87*Содержание!$H$8*(1+$H$14)*(1-$H$15)*(1-$H$16),0)</f>
        <v>138669</v>
      </c>
      <c r="D33" s="402">
        <f>ROUND(D87*Содержание!$H$8*(1+$H$14)*(1-$H$15)*(1-$H$16),0)</f>
        <v>141902</v>
      </c>
      <c r="E33" s="402">
        <f>ROUND(E87*Содержание!$H$8*(1+$H$14)*(1-$H$15)*(1-$H$16),0)</f>
        <v>145286</v>
      </c>
      <c r="F33" s="402">
        <f>ROUND(F87*Содержание!$H$8*(1+$H$14)*(1-$H$15)*(1-$H$16),0)</f>
        <v>155138</v>
      </c>
      <c r="G33" s="402">
        <f>ROUND(G87*Содержание!$H$8*(1+$H$14)*(1-$H$15)*(1-$H$16),0)</f>
        <v>164989</v>
      </c>
      <c r="H33" s="402">
        <f>ROUND(H87*Содержание!$H$8*(1+$H$14)*(1-$H$15)*(1-$H$16),0)</f>
        <v>167922</v>
      </c>
      <c r="I33" s="402">
        <f>ROUND(I87*Содержание!$H$8*(1+$H$14)*(1-$H$15)*(1-$H$16),0)</f>
        <v>170779</v>
      </c>
      <c r="J33" s="402">
        <f>ROUND(J87*Содержание!$H$8*(1+$H$14)*(1-$H$15)*(1-$H$16),0)</f>
        <v>184315</v>
      </c>
      <c r="K33" s="402">
        <f>ROUND(K87*Содержание!$H$8*(1+$H$14)*(1-$H$15)*(1-$H$16),0)</f>
        <v>187925</v>
      </c>
      <c r="L33" s="402">
        <f>ROUND(L87*Содержание!$H$8*(1+$H$14)*(1-$H$15)*(1-$H$16),0)</f>
        <v>191685</v>
      </c>
      <c r="M33" s="402">
        <f>ROUND(M87*Содержание!$H$8*(1+$H$14)*(1-$H$15)*(1-$H$16),0)</f>
        <v>195144</v>
      </c>
      <c r="N33" s="402">
        <f>ROUND(N87*Содержание!$H$8*(1+$H$14)*(1-$H$15)*(1-$H$16),0)</f>
        <v>206650</v>
      </c>
      <c r="O33" s="402">
        <f>ROUND(O87*Содержание!$H$8*(1+$H$14)*(1-$H$15)*(1-$H$16),0)</f>
        <v>217930</v>
      </c>
      <c r="P33" s="402">
        <f>ROUND(P87*Содержание!$H$8*(1+$H$14)*(1-$H$15)*(1-$H$16),0)</f>
        <v>221464</v>
      </c>
      <c r="Q33" s="402">
        <f>ROUND(Q87*Содержание!$H$8*(1+$H$14)*(1-$H$15)*(1-$H$16),0)</f>
        <v>225074</v>
      </c>
      <c r="R33" s="402">
        <f>ROUND(R87*Содержание!$H$8*(1+$H$14)*(1-$H$15)*(1-$H$16),0)</f>
        <v>233346</v>
      </c>
      <c r="S33" s="402">
        <f>ROUND(S87*Содержание!$H$8*(1+$H$14)*(1-$H$15)*(1-$H$16),0)</f>
        <v>237331</v>
      </c>
      <c r="T33" s="402">
        <f>ROUND(T87*Содержание!$H$8*(1+$H$14)*(1-$H$15)*(1-$H$16),0)</f>
        <v>240866</v>
      </c>
      <c r="U33" s="402">
        <f>ROUND(U87*Содержание!$H$8*(1+$H$14)*(1-$H$15)*(1-$H$16),0)</f>
        <v>244776</v>
      </c>
      <c r="V33" s="402">
        <f>ROUND(V87*Содержание!$H$8*(1+$H$14)*(1-$H$15)*(1-$H$16),0)</f>
        <v>255154</v>
      </c>
      <c r="W33" s="402">
        <f>ROUND(W87*Содержание!$H$8*(1+$H$14)*(1-$H$15)*(1-$H$16),0)</f>
        <v>265230</v>
      </c>
      <c r="X33" s="402">
        <f>ROUND(X87*Содержание!$H$8*(1+$H$14)*(1-$H$15)*(1-$H$16),0)</f>
        <v>268765</v>
      </c>
      <c r="Y33" s="402">
        <f>ROUND(Y87*Содержание!$H$8*(1+$H$14)*(1-$H$15)*(1-$H$16),0)</f>
        <v>272299</v>
      </c>
      <c r="Z33" s="402">
        <f>ROUND(Z87*Содержание!$H$8*(1+$H$14)*(1-$H$15)*(1-$H$16),0)</f>
        <v>273126</v>
      </c>
      <c r="AA33" s="402">
        <f>ROUND(AA87*Содержание!$H$8*(1+$H$14)*(1-$H$15)*(1-$H$16),0)</f>
        <v>282451</v>
      </c>
      <c r="AB33" s="402">
        <f>ROUND(AB87*Содержание!$H$8*(1+$H$14)*(1-$H$15)*(1-$H$16),0)</f>
        <v>287114</v>
      </c>
      <c r="AC33" s="402">
        <f>ROUND(AC87*Содержание!$H$8*(1+$H$14)*(1-$H$15)*(1-$H$16),0)</f>
        <v>291926</v>
      </c>
      <c r="AD33" s="402">
        <f>ROUND(AD87*Содержание!$H$8*(1+$H$14)*(1-$H$15)*(1-$H$16),0)</f>
        <v>303432</v>
      </c>
      <c r="AE33" s="402">
        <f>ROUND(AE87*Содержание!$H$8*(1+$H$14)*(1-$H$15)*(1-$H$16),0)</f>
        <v>305162</v>
      </c>
      <c r="AF33" s="402">
        <f>ROUND(AF87*Содержание!$H$8*(1+$H$14)*(1-$H$15)*(1-$H$16),0)</f>
        <v>311930</v>
      </c>
      <c r="AG33" s="402">
        <f>ROUND(AG87*Содержание!$H$8*(1+$H$14)*(1-$H$15)*(1-$H$16),0)</f>
        <v>315088</v>
      </c>
      <c r="AH33" s="402">
        <f>ROUND(AH87*Содержание!$H$8*(1+$H$14)*(1-$H$15)*(1-$H$16),0)</f>
        <v>326067</v>
      </c>
      <c r="AI33" s="402">
        <f>ROUND(AI87*Содержание!$H$8*(1+$H$14)*(1-$H$15)*(1-$H$16),0)</f>
        <v>337949</v>
      </c>
      <c r="AJ33" s="402">
        <f>ROUND(AJ87*Содержание!$H$8*(1+$H$14)*(1-$H$15)*(1-$H$16),0)</f>
        <v>345544</v>
      </c>
      <c r="AK33" s="402">
        <f>ROUND(AK87*Содержание!$H$8*(1+$H$14)*(1-$H$15)*(1-$H$16),0)</f>
        <v>376075</v>
      </c>
      <c r="AL33" s="402">
        <f>ROUND(AL87*Содержание!$H$8*(1+$H$14)*(1-$H$15)*(1-$H$16),0)</f>
        <v>382618</v>
      </c>
      <c r="AM33" s="402">
        <f>ROUND(AM87*Содержание!$H$8*(1+$H$14)*(1-$H$15)*(1-$H$16),0)</f>
        <v>394424</v>
      </c>
      <c r="AN33" s="402">
        <f>ROUND(AN87*Содержание!$H$8*(1+$H$14)*(1-$H$15)*(1-$H$16),0)</f>
        <v>395101</v>
      </c>
      <c r="AO33" s="402">
        <f>ROUND(AO87*Содержание!$H$8*(1+$H$14)*(1-$H$15)*(1-$H$16),0)</f>
        <v>399162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137992</v>
      </c>
      <c r="C34" s="402">
        <f>ROUND(C88*Содержание!$H$8*(1+$H$14)*(1-$H$15)*(1-$H$16),0)</f>
        <v>140774</v>
      </c>
      <c r="D34" s="402">
        <f>ROUND(D88*Содержание!$H$8*(1+$H$14)*(1-$H$15)*(1-$H$16),0)</f>
        <v>143632</v>
      </c>
      <c r="E34" s="402">
        <f>ROUND(E88*Содержание!$H$8*(1+$H$14)*(1-$H$15)*(1-$H$16),0)</f>
        <v>146715</v>
      </c>
      <c r="F34" s="402">
        <f>ROUND(F88*Содержание!$H$8*(1+$H$14)*(1-$H$15)*(1-$H$16),0)</f>
        <v>156491</v>
      </c>
      <c r="G34" s="402">
        <f>ROUND(G88*Содержание!$H$8*(1+$H$14)*(1-$H$15)*(1-$H$16),0)</f>
        <v>166568</v>
      </c>
      <c r="H34" s="402">
        <f>ROUND(H88*Содержание!$H$8*(1+$H$14)*(1-$H$15)*(1-$H$16),0)</f>
        <v>169726</v>
      </c>
      <c r="I34" s="402">
        <f>ROUND(I88*Содержание!$H$8*(1+$H$14)*(1-$H$15)*(1-$H$16),0)</f>
        <v>173261</v>
      </c>
      <c r="J34" s="402">
        <f>ROUND(J88*Содержание!$H$8*(1+$H$14)*(1-$H$15)*(1-$H$16),0)</f>
        <v>187098</v>
      </c>
      <c r="K34" s="402">
        <f>ROUND(K88*Содержание!$H$8*(1+$H$14)*(1-$H$15)*(1-$H$16),0)</f>
        <v>190782</v>
      </c>
      <c r="L34" s="402">
        <f>ROUND(L88*Содержание!$H$8*(1+$H$14)*(1-$H$15)*(1-$H$16),0)</f>
        <v>194542</v>
      </c>
      <c r="M34" s="402">
        <f>ROUND(M88*Содержание!$H$8*(1+$H$14)*(1-$H$15)*(1-$H$16),0)</f>
        <v>198302</v>
      </c>
      <c r="N34" s="402">
        <f>ROUND(N88*Содержание!$H$8*(1+$H$14)*(1-$H$15)*(1-$H$16),0)</f>
        <v>209507</v>
      </c>
      <c r="O34" s="402">
        <f>ROUND(O88*Содержание!$H$8*(1+$H$14)*(1-$H$15)*(1-$H$16),0)</f>
        <v>220787</v>
      </c>
      <c r="P34" s="402">
        <f>ROUND(P88*Содержание!$H$8*(1+$H$14)*(1-$H$15)*(1-$H$16),0)</f>
        <v>224848</v>
      </c>
      <c r="Q34" s="402">
        <f>ROUND(Q88*Содержание!$H$8*(1+$H$14)*(1-$H$15)*(1-$H$16),0)</f>
        <v>228382</v>
      </c>
      <c r="R34" s="402">
        <f>ROUND(R88*Содержание!$H$8*(1+$H$14)*(1-$H$15)*(1-$H$16),0)</f>
        <v>236805</v>
      </c>
      <c r="S34" s="402">
        <f>ROUND(S88*Содержание!$H$8*(1+$H$14)*(1-$H$15)*(1-$H$16),0)</f>
        <v>240565</v>
      </c>
      <c r="T34" s="402">
        <f>ROUND(T88*Содержание!$H$8*(1+$H$14)*(1-$H$15)*(1-$H$16),0)</f>
        <v>244325</v>
      </c>
      <c r="U34" s="402">
        <f>ROUND(U88*Содержание!$H$8*(1+$H$14)*(1-$H$15)*(1-$H$16),0)</f>
        <v>247634</v>
      </c>
      <c r="V34" s="402">
        <f>ROUND(V88*Содержание!$H$8*(1+$H$14)*(1-$H$15)*(1-$H$16),0)</f>
        <v>258312</v>
      </c>
      <c r="W34" s="402">
        <f>ROUND(W88*Содержание!$H$8*(1+$H$14)*(1-$H$15)*(1-$H$16),0)</f>
        <v>269291</v>
      </c>
      <c r="X34" s="402">
        <f>ROUND(X88*Содержание!$H$8*(1+$H$14)*(1-$H$15)*(1-$H$16),0)</f>
        <v>272675</v>
      </c>
      <c r="Y34" s="402">
        <f>ROUND(Y88*Содержание!$H$8*(1+$H$14)*(1-$H$15)*(1-$H$16),0)</f>
        <v>276134</v>
      </c>
      <c r="Z34" s="402">
        <f>ROUND(Z88*Содержание!$H$8*(1+$H$14)*(1-$H$15)*(1-$H$16),0)</f>
        <v>280421</v>
      </c>
      <c r="AA34" s="402">
        <f>ROUND(AA88*Содержание!$H$8*(1+$H$14)*(1-$H$15)*(1-$H$16),0)</f>
        <v>290347</v>
      </c>
      <c r="AB34" s="402">
        <f>ROUND(AB88*Содержание!$H$8*(1+$H$14)*(1-$H$15)*(1-$H$16),0)</f>
        <v>295461</v>
      </c>
      <c r="AC34" s="402">
        <f>ROUND(AC88*Содержание!$H$8*(1+$H$14)*(1-$H$15)*(1-$H$16),0)</f>
        <v>306741</v>
      </c>
      <c r="AD34" s="402">
        <f>ROUND(AD88*Содержание!$H$8*(1+$H$14)*(1-$H$15)*(1-$H$16),0)</f>
        <v>307117</v>
      </c>
      <c r="AE34" s="402">
        <f>ROUND(AE88*Содержание!$H$8*(1+$H$14)*(1-$H$15)*(1-$H$16),0)</f>
        <v>317344</v>
      </c>
      <c r="AF34" s="402">
        <f>ROUND(AF88*Содержание!$H$8*(1+$H$14)*(1-$H$15)*(1-$H$16),0)</f>
        <v>320803</v>
      </c>
      <c r="AG34" s="402">
        <f>ROUND(AG88*Содержание!$H$8*(1+$H$14)*(1-$H$15)*(1-$H$16),0)</f>
        <v>325616</v>
      </c>
      <c r="AH34" s="402">
        <f>ROUND(AH88*Содержание!$H$8*(1+$H$14)*(1-$H$15)*(1-$H$16),0)</f>
        <v>339453</v>
      </c>
      <c r="AI34" s="402">
        <f>ROUND(AI88*Содержание!$H$8*(1+$H$14)*(1-$H$15)*(1-$H$16),0)</f>
        <v>382618</v>
      </c>
      <c r="AJ34" s="402">
        <f>ROUND(AJ88*Содержание!$H$8*(1+$H$14)*(1-$H$15)*(1-$H$16),0)</f>
        <v>388784</v>
      </c>
      <c r="AK34" s="402">
        <f>ROUND(AK88*Содержание!$H$8*(1+$H$14)*(1-$H$15)*(1-$H$16),0)</f>
        <v>389235</v>
      </c>
      <c r="AL34" s="402">
        <f>ROUND(AL88*Содержание!$H$8*(1+$H$14)*(1-$H$15)*(1-$H$16),0)</f>
        <v>389536</v>
      </c>
      <c r="AM34" s="402">
        <f>ROUND(AM88*Содержание!$H$8*(1+$H$14)*(1-$H$15)*(1-$H$16),0)</f>
        <v>394800</v>
      </c>
      <c r="AN34" s="402">
        <f>ROUND(AN88*Содержание!$H$8*(1+$H$14)*(1-$H$15)*(1-$H$16),0)</f>
        <v>416307</v>
      </c>
      <c r="AO34" s="402">
        <f>ROUND(AO88*Содержание!$H$8*(1+$H$14)*(1-$H$15)*(1-$H$16),0)</f>
        <v>420067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148370</v>
      </c>
      <c r="C35" s="402">
        <f>ROUND(C89*Содержание!$H$8*(1+$H$14)*(1-$H$15)*(1-$H$16),0)</f>
        <v>152280</v>
      </c>
      <c r="D35" s="402">
        <f>ROUND(D89*Содержание!$H$8*(1+$H$14)*(1-$H$15)*(1-$H$16),0)</f>
        <v>156341</v>
      </c>
      <c r="E35" s="402">
        <f>ROUND(E89*Содержание!$H$8*(1+$H$14)*(1-$H$15)*(1-$H$16),0)</f>
        <v>160702</v>
      </c>
      <c r="F35" s="402">
        <f>ROUND(F89*Содержание!$H$8*(1+$H$14)*(1-$H$15)*(1-$H$16),0)</f>
        <v>171682</v>
      </c>
      <c r="G35" s="402">
        <f>ROUND(G89*Содержание!$H$8*(1+$H$14)*(1-$H$15)*(1-$H$16),0)</f>
        <v>182510</v>
      </c>
      <c r="H35" s="402">
        <f>ROUND(H89*Содержание!$H$8*(1+$H$14)*(1-$H$15)*(1-$H$16),0)</f>
        <v>186270</v>
      </c>
      <c r="I35" s="402">
        <f>ROUND(I89*Содержание!$H$8*(1+$H$14)*(1-$H$15)*(1-$H$16),0)</f>
        <v>190181</v>
      </c>
      <c r="J35" s="402">
        <f>ROUND(J89*Содержание!$H$8*(1+$H$14)*(1-$H$15)*(1-$H$16),0)</f>
        <v>205221</v>
      </c>
      <c r="K35" s="402">
        <f>ROUND(K89*Содержание!$H$8*(1+$H$14)*(1-$H$15)*(1-$H$16),0)</f>
        <v>209432</v>
      </c>
      <c r="L35" s="402">
        <f>ROUND(L89*Содержание!$H$8*(1+$H$14)*(1-$H$15)*(1-$H$16),0)</f>
        <v>214245</v>
      </c>
      <c r="M35" s="402">
        <f>ROUND(M89*Содержание!$H$8*(1+$H$14)*(1-$H$15)*(1-$H$16),0)</f>
        <v>219283</v>
      </c>
      <c r="N35" s="402">
        <f>ROUND(N89*Содержание!$H$8*(1+$H$14)*(1-$H$15)*(1-$H$16),0)</f>
        <v>231240</v>
      </c>
      <c r="O35" s="402">
        <f>ROUND(O89*Содержание!$H$8*(1+$H$14)*(1-$H$15)*(1-$H$16),0)</f>
        <v>243197</v>
      </c>
      <c r="P35" s="402">
        <f>ROUND(P89*Содержание!$H$8*(1+$H$14)*(1-$H$15)*(1-$H$16),0)</f>
        <v>247258</v>
      </c>
      <c r="Q35" s="402">
        <f>ROUND(Q89*Содержание!$H$8*(1+$H$14)*(1-$H$15)*(1-$H$16),0)</f>
        <v>250942</v>
      </c>
      <c r="R35" s="402">
        <f>ROUND(R89*Содержание!$H$8*(1+$H$14)*(1-$H$15)*(1-$H$16),0)</f>
        <v>260418</v>
      </c>
      <c r="S35" s="402">
        <f>ROUND(S89*Содержание!$H$8*(1+$H$14)*(1-$H$15)*(1-$H$16),0)</f>
        <v>265080</v>
      </c>
      <c r="T35" s="402">
        <f>ROUND(T89*Содержание!$H$8*(1+$H$14)*(1-$H$15)*(1-$H$16),0)</f>
        <v>269291</v>
      </c>
      <c r="U35" s="402">
        <f>ROUND(U89*Содержание!$H$8*(1+$H$14)*(1-$H$15)*(1-$H$16),0)</f>
        <v>273202</v>
      </c>
      <c r="V35" s="402">
        <f>ROUND(V89*Содержание!$H$8*(1+$H$14)*(1-$H$15)*(1-$H$16),0)</f>
        <v>285083</v>
      </c>
      <c r="W35" s="402">
        <f>ROUND(W89*Содержание!$H$8*(1+$H$14)*(1-$H$15)*(1-$H$16),0)</f>
        <v>296814</v>
      </c>
      <c r="X35" s="402">
        <f>ROUND(X89*Содержание!$H$8*(1+$H$14)*(1-$H$15)*(1-$H$16),0)</f>
        <v>301026</v>
      </c>
      <c r="Y35" s="402">
        <f>ROUND(Y89*Содержание!$H$8*(1+$H$14)*(1-$H$15)*(1-$H$16),0)</f>
        <v>305086</v>
      </c>
      <c r="Z35" s="402">
        <f>ROUND(Z89*Содержание!$H$8*(1+$H$14)*(1-$H$15)*(1-$H$16),0)</f>
        <v>305613</v>
      </c>
      <c r="AA35" s="402">
        <f>ROUND(AA89*Содержание!$H$8*(1+$H$14)*(1-$H$15)*(1-$H$16),0)</f>
        <v>306440</v>
      </c>
      <c r="AB35" s="402">
        <f>ROUND(AB89*Содержание!$H$8*(1+$H$14)*(1-$H$15)*(1-$H$16),0)</f>
        <v>308621</v>
      </c>
      <c r="AC35" s="402">
        <f>ROUND(AC89*Содержание!$H$8*(1+$H$14)*(1-$H$15)*(1-$H$16),0)</f>
        <v>308997</v>
      </c>
      <c r="AD35" s="402">
        <f>ROUND(AD89*Содержание!$H$8*(1+$H$14)*(1-$H$15)*(1-$H$16),0)</f>
        <v>312155</v>
      </c>
      <c r="AE35" s="402">
        <f>ROUND(AE89*Содержание!$H$8*(1+$H$14)*(1-$H$15)*(1-$H$16),0)</f>
        <v>317494</v>
      </c>
      <c r="AF35" s="402">
        <f>ROUND(AF89*Содержание!$H$8*(1+$H$14)*(1-$H$15)*(1-$H$16),0)</f>
        <v>328022</v>
      </c>
      <c r="AG35" s="402">
        <f>ROUND(AG89*Содержание!$H$8*(1+$H$14)*(1-$H$15)*(1-$H$16),0)</f>
        <v>333512</v>
      </c>
      <c r="AH35" s="402">
        <f>ROUND(AH89*Содержание!$H$8*(1+$H$14)*(1-$H$15)*(1-$H$16),0)</f>
        <v>383670</v>
      </c>
      <c r="AI35" s="402">
        <f>ROUND(AI89*Содержание!$H$8*(1+$H$14)*(1-$H$15)*(1-$H$16),0)</f>
        <v>384648</v>
      </c>
      <c r="AJ35" s="402">
        <f>ROUND(AJ89*Содержание!$H$8*(1+$H$14)*(1-$H$15)*(1-$H$16),0)</f>
        <v>391190</v>
      </c>
      <c r="AK35" s="402">
        <f>ROUND(AK89*Содержание!$H$8*(1+$H$14)*(1-$H$15)*(1-$H$16),0)</f>
        <v>391717</v>
      </c>
      <c r="AL35" s="402">
        <f>ROUND(AL89*Содержание!$H$8*(1+$H$14)*(1-$H$15)*(1-$H$16),0)</f>
        <v>392168</v>
      </c>
      <c r="AM35" s="402">
        <f>ROUND(AM89*Содержание!$H$8*(1+$H$14)*(1-$H$15)*(1-$H$16),0)</f>
        <v>417661</v>
      </c>
      <c r="AN35" s="402">
        <f>ROUND(AN89*Содержание!$H$8*(1+$H$14)*(1-$H$15)*(1-$H$16),0)</f>
        <v>418262</v>
      </c>
      <c r="AO35" s="402">
        <f>ROUND(AO89*Содержание!$H$8*(1+$H$14)*(1-$H$15)*(1-$H$16),0)</f>
        <v>420067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150701</v>
      </c>
      <c r="C36" s="402">
        <f>ROUND(C90*Содержание!$H$8*(1+$H$14)*(1-$H$15)*(1-$H$16),0)</f>
        <v>154386</v>
      </c>
      <c r="D36" s="402">
        <f>ROUND(D90*Содержание!$H$8*(1+$H$14)*(1-$H$15)*(1-$H$16),0)</f>
        <v>158146</v>
      </c>
      <c r="E36" s="402">
        <f>ROUND(E90*Содержание!$H$8*(1+$H$14)*(1-$H$15)*(1-$H$16),0)</f>
        <v>162206</v>
      </c>
      <c r="F36" s="402">
        <f>ROUND(F90*Содержание!$H$8*(1+$H$14)*(1-$H$15)*(1-$H$16),0)</f>
        <v>173637</v>
      </c>
      <c r="G36" s="402">
        <f>ROUND(G90*Содержание!$H$8*(1+$H$14)*(1-$H$15)*(1-$H$16),0)</f>
        <v>185518</v>
      </c>
      <c r="H36" s="402">
        <f>ROUND(H90*Содержание!$H$8*(1+$H$14)*(1-$H$15)*(1-$H$16),0)</f>
        <v>188827</v>
      </c>
      <c r="I36" s="402">
        <f>ROUND(I90*Содержание!$H$8*(1+$H$14)*(1-$H$15)*(1-$H$16),0)</f>
        <v>191986</v>
      </c>
      <c r="J36" s="402">
        <f>ROUND(J90*Содержание!$H$8*(1+$H$14)*(1-$H$15)*(1-$H$16),0)</f>
        <v>207778</v>
      </c>
      <c r="K36" s="402">
        <f>ROUND(K90*Содержание!$H$8*(1+$H$14)*(1-$H$15)*(1-$H$16),0)</f>
        <v>212139</v>
      </c>
      <c r="L36" s="402">
        <f>ROUND(L90*Содержание!$H$8*(1+$H$14)*(1-$H$15)*(1-$H$16),0)</f>
        <v>217178</v>
      </c>
      <c r="M36" s="402">
        <f>ROUND(M90*Содержание!$H$8*(1+$H$14)*(1-$H$15)*(1-$H$16),0)</f>
        <v>222216</v>
      </c>
      <c r="N36" s="402">
        <f>ROUND(N90*Содержание!$H$8*(1+$H$14)*(1-$H$15)*(1-$H$16),0)</f>
        <v>234323</v>
      </c>
      <c r="O36" s="402">
        <f>ROUND(O90*Содержание!$H$8*(1+$H$14)*(1-$H$15)*(1-$H$16),0)</f>
        <v>246731</v>
      </c>
      <c r="P36" s="402">
        <f>ROUND(P90*Содержание!$H$8*(1+$H$14)*(1-$H$15)*(1-$H$16),0)</f>
        <v>250717</v>
      </c>
      <c r="Q36" s="402">
        <f>ROUND(Q90*Содержание!$H$8*(1+$H$14)*(1-$H$15)*(1-$H$16),0)</f>
        <v>254702</v>
      </c>
      <c r="R36" s="402">
        <f>ROUND(R90*Содержание!$H$8*(1+$H$14)*(1-$H$15)*(1-$H$16),0)</f>
        <v>263576</v>
      </c>
      <c r="S36" s="402">
        <f>ROUND(S90*Содержание!$H$8*(1+$H$14)*(1-$H$15)*(1-$H$16),0)</f>
        <v>268013</v>
      </c>
      <c r="T36" s="402">
        <f>ROUND(T90*Содержание!$H$8*(1+$H$14)*(1-$H$15)*(1-$H$16),0)</f>
        <v>272299</v>
      </c>
      <c r="U36" s="402">
        <f>ROUND(U90*Содержание!$H$8*(1+$H$14)*(1-$H$15)*(1-$H$16),0)</f>
        <v>276435</v>
      </c>
      <c r="V36" s="402">
        <f>ROUND(V90*Содержание!$H$8*(1+$H$14)*(1-$H$15)*(1-$H$16),0)</f>
        <v>288542</v>
      </c>
      <c r="W36" s="402">
        <f>ROUND(W90*Содержание!$H$8*(1+$H$14)*(1-$H$15)*(1-$H$16),0)</f>
        <v>301026</v>
      </c>
      <c r="X36" s="402">
        <f>ROUND(X90*Содержание!$H$8*(1+$H$14)*(1-$H$15)*(1-$H$16),0)</f>
        <v>305011</v>
      </c>
      <c r="Y36" s="402">
        <f>ROUND(Y90*Содержание!$H$8*(1+$H$14)*(1-$H$15)*(1-$H$16),0)</f>
        <v>308997</v>
      </c>
      <c r="Z36" s="402">
        <f>ROUND(Z90*Содержание!$H$8*(1+$H$14)*(1-$H$15)*(1-$H$16),0)</f>
        <v>310426</v>
      </c>
      <c r="AA36" s="402">
        <f>ROUND(AA90*Содержание!$H$8*(1+$H$14)*(1-$H$15)*(1-$H$16),0)</f>
        <v>312832</v>
      </c>
      <c r="AB36" s="402">
        <f>ROUND(AB90*Содержание!$H$8*(1+$H$14)*(1-$H$15)*(1-$H$16),0)</f>
        <v>315990</v>
      </c>
      <c r="AC36" s="402">
        <f>ROUND(AC90*Содержание!$H$8*(1+$H$14)*(1-$H$15)*(1-$H$16),0)</f>
        <v>321179</v>
      </c>
      <c r="AD36" s="402">
        <f>ROUND(AD90*Содержание!$H$8*(1+$H$14)*(1-$H$15)*(1-$H$16),0)</f>
        <v>326443</v>
      </c>
      <c r="AE36" s="402">
        <f>ROUND(AE90*Содержание!$H$8*(1+$H$14)*(1-$H$15)*(1-$H$16),0)</f>
        <v>331858</v>
      </c>
      <c r="AF36" s="402">
        <f>ROUND(AF90*Содержание!$H$8*(1+$H$14)*(1-$H$15)*(1-$H$16),0)</f>
        <v>368856</v>
      </c>
      <c r="AG36" s="402">
        <f>ROUND(AG90*Содержание!$H$8*(1+$H$14)*(1-$H$15)*(1-$H$16),0)</f>
        <v>372616</v>
      </c>
      <c r="AH36" s="402">
        <f>ROUND(AH90*Содержание!$H$8*(1+$H$14)*(1-$H$15)*(1-$H$16),0)</f>
        <v>398485</v>
      </c>
      <c r="AI36" s="402">
        <f>ROUND(AI90*Содержание!$H$8*(1+$H$14)*(1-$H$15)*(1-$H$16),0)</f>
        <v>399011</v>
      </c>
      <c r="AJ36" s="402">
        <f>ROUND(AJ90*Содержание!$H$8*(1+$H$14)*(1-$H$15)*(1-$H$16),0)</f>
        <v>416834</v>
      </c>
      <c r="AK36" s="402">
        <f>ROUND(AK90*Содержание!$H$8*(1+$H$14)*(1-$H$15)*(1-$H$16),0)</f>
        <v>417059</v>
      </c>
      <c r="AL36" s="402">
        <f>ROUND(AL90*Содержание!$H$8*(1+$H$14)*(1-$H$15)*(1-$H$16),0)</f>
        <v>432250</v>
      </c>
      <c r="AM36" s="402">
        <f>ROUND(AM90*Содержание!$H$8*(1+$H$14)*(1-$H$15)*(1-$H$16),0)</f>
        <v>442326</v>
      </c>
      <c r="AN36" s="402">
        <f>ROUND(AN90*Содержание!$H$8*(1+$H$14)*(1-$H$15)*(1-$H$16),0)</f>
        <v>443003</v>
      </c>
      <c r="AO36" s="402">
        <f>ROUND(AO90*Содержание!$H$8*(1+$H$14)*(1-$H$15)*(1-$H$16),0)</f>
        <v>443530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155965</v>
      </c>
      <c r="C37" s="402">
        <f>ROUND(C91*Содержание!$H$8*(1+$H$14)*(1-$H$15)*(1-$H$16),0)</f>
        <v>159800</v>
      </c>
      <c r="D37" s="402">
        <f>ROUND(D91*Содержание!$H$8*(1+$H$14)*(1-$H$15)*(1-$H$16),0)</f>
        <v>163710</v>
      </c>
      <c r="E37" s="402">
        <f>ROUND(E91*Содержание!$H$8*(1+$H$14)*(1-$H$15)*(1-$H$16),0)</f>
        <v>167846</v>
      </c>
      <c r="F37" s="402">
        <f>ROUND(F91*Содержание!$H$8*(1+$H$14)*(1-$H$15)*(1-$H$16),0)</f>
        <v>177773</v>
      </c>
      <c r="G37" s="402">
        <f>ROUND(G91*Содержание!$H$8*(1+$H$14)*(1-$H$15)*(1-$H$16),0)</f>
        <v>187850</v>
      </c>
      <c r="H37" s="402">
        <f>ROUND(H91*Содержание!$H$8*(1+$H$14)*(1-$H$15)*(1-$H$16),0)</f>
        <v>191309</v>
      </c>
      <c r="I37" s="402">
        <f>ROUND(I91*Содержание!$H$8*(1+$H$14)*(1-$H$15)*(1-$H$16),0)</f>
        <v>194768</v>
      </c>
      <c r="J37" s="402">
        <f>ROUND(J91*Содержание!$H$8*(1+$H$14)*(1-$H$15)*(1-$H$16),0)</f>
        <v>210184</v>
      </c>
      <c r="K37" s="402">
        <f>ROUND(K91*Содержание!$H$8*(1+$H$14)*(1-$H$15)*(1-$H$16),0)</f>
        <v>214245</v>
      </c>
      <c r="L37" s="402">
        <f>ROUND(L91*Содержание!$H$8*(1+$H$14)*(1-$H$15)*(1-$H$16),0)</f>
        <v>218606</v>
      </c>
      <c r="M37" s="402">
        <f>ROUND(M91*Содержание!$H$8*(1+$H$14)*(1-$H$15)*(1-$H$16),0)</f>
        <v>222667</v>
      </c>
      <c r="N37" s="402">
        <f>ROUND(N91*Содержание!$H$8*(1+$H$14)*(1-$H$15)*(1-$H$16),0)</f>
        <v>236278</v>
      </c>
      <c r="O37" s="402">
        <f>ROUND(O91*Содержание!$H$8*(1+$H$14)*(1-$H$15)*(1-$H$16),0)</f>
        <v>249814</v>
      </c>
      <c r="P37" s="402">
        <f>ROUND(P91*Содержание!$H$8*(1+$H$14)*(1-$H$15)*(1-$H$16),0)</f>
        <v>254176</v>
      </c>
      <c r="Q37" s="402">
        <f>ROUND(Q91*Содержание!$H$8*(1+$H$14)*(1-$H$15)*(1-$H$16),0)</f>
        <v>258312</v>
      </c>
      <c r="R37" s="402">
        <f>ROUND(R91*Содержание!$H$8*(1+$H$14)*(1-$H$15)*(1-$H$16),0)</f>
        <v>267336</v>
      </c>
      <c r="S37" s="402">
        <f>ROUND(S91*Содержание!$H$8*(1+$H$14)*(1-$H$15)*(1-$H$16),0)</f>
        <v>271848</v>
      </c>
      <c r="T37" s="402">
        <f>ROUND(T91*Содержание!$H$8*(1+$H$14)*(1-$H$15)*(1-$H$16),0)</f>
        <v>275758</v>
      </c>
      <c r="U37" s="402">
        <f>ROUND(U91*Содержание!$H$8*(1+$H$14)*(1-$H$15)*(1-$H$16),0)</f>
        <v>279970</v>
      </c>
      <c r="V37" s="402">
        <f>ROUND(V91*Содержание!$H$8*(1+$H$14)*(1-$H$15)*(1-$H$16),0)</f>
        <v>292453</v>
      </c>
      <c r="W37" s="402">
        <f>ROUND(W91*Содержание!$H$8*(1+$H$14)*(1-$H$15)*(1-$H$16),0)</f>
        <v>304936</v>
      </c>
      <c r="X37" s="402">
        <f>ROUND(X91*Содержание!$H$8*(1+$H$14)*(1-$H$15)*(1-$H$16),0)</f>
        <v>308997</v>
      </c>
      <c r="Y37" s="402">
        <f>ROUND(Y91*Содержание!$H$8*(1+$H$14)*(1-$H$15)*(1-$H$16),0)</f>
        <v>313283</v>
      </c>
      <c r="Z37" s="402">
        <f>ROUND(Z91*Содержание!$H$8*(1+$H$14)*(1-$H$15)*(1-$H$16),0)</f>
        <v>314035</v>
      </c>
      <c r="AA37" s="402">
        <f>ROUND(AA91*Содержание!$H$8*(1+$H$14)*(1-$H$15)*(1-$H$16),0)</f>
        <v>318472</v>
      </c>
      <c r="AB37" s="402">
        <f>ROUND(AB91*Содержание!$H$8*(1+$H$14)*(1-$H$15)*(1-$H$16),0)</f>
        <v>323134</v>
      </c>
      <c r="AC37" s="402">
        <f>ROUND(AC91*Содержание!$H$8*(1+$H$14)*(1-$H$15)*(1-$H$16),0)</f>
        <v>323661</v>
      </c>
      <c r="AD37" s="402">
        <f>ROUND(AD91*Содержание!$H$8*(1+$H$14)*(1-$H$15)*(1-$H$16),0)</f>
        <v>326819</v>
      </c>
      <c r="AE37" s="402">
        <f>ROUND(AE91*Содержание!$H$8*(1+$H$14)*(1-$H$15)*(1-$H$16),0)</f>
        <v>361411</v>
      </c>
      <c r="AF37" s="402">
        <f>ROUND(AF91*Содержание!$H$8*(1+$H$14)*(1-$H$15)*(1-$H$16),0)</f>
        <v>371563</v>
      </c>
      <c r="AG37" s="402">
        <f>ROUND(AG91*Содержание!$H$8*(1+$H$14)*(1-$H$15)*(1-$H$16),0)</f>
        <v>375173</v>
      </c>
      <c r="AH37" s="402">
        <f>ROUND(AH91*Содержание!$H$8*(1+$H$14)*(1-$H$15)*(1-$H$16),0)</f>
        <v>398485</v>
      </c>
      <c r="AI37" s="402">
        <f>ROUND(AI91*Содержание!$H$8*(1+$H$14)*(1-$H$15)*(1-$H$16),0)</f>
        <v>407358</v>
      </c>
      <c r="AJ37" s="402">
        <f>ROUND(AJ91*Содержание!$H$8*(1+$H$14)*(1-$H$15)*(1-$H$16),0)</f>
        <v>416834</v>
      </c>
      <c r="AK37" s="402">
        <f>ROUND(AK91*Содержание!$H$8*(1+$H$14)*(1-$H$15)*(1-$H$16),0)</f>
        <v>423526</v>
      </c>
      <c r="AL37" s="402">
        <f>ROUND(AL91*Содержание!$H$8*(1+$H$14)*(1-$H$15)*(1-$H$16),0)</f>
        <v>432325</v>
      </c>
      <c r="AM37" s="402">
        <f>ROUND(AM91*Содержание!$H$8*(1+$H$14)*(1-$H$15)*(1-$H$16),0)</f>
        <v>442477</v>
      </c>
      <c r="AN37" s="402">
        <f>ROUND(AN91*Содержание!$H$8*(1+$H$14)*(1-$H$15)*(1-$H$16),0)</f>
        <v>443078</v>
      </c>
      <c r="AO37" s="402">
        <f>ROUND(AO91*Содержание!$H$8*(1+$H$14)*(1-$H$15)*(1-$H$16),0)</f>
        <v>444056</v>
      </c>
      <c r="AP37" s="84"/>
      <c r="AQ37" s="127" t="s">
        <v>326</v>
      </c>
      <c r="AR37" s="13"/>
      <c r="AS37" s="111"/>
      <c r="AT37" s="111"/>
      <c r="AU37" s="111"/>
      <c r="AV37" s="127" t="s">
        <v>328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158221</v>
      </c>
      <c r="C38" s="402">
        <f>ROUND(C92*Содержание!$H$8*(1+$H$14)*(1-$H$15)*(1-$H$16),0)</f>
        <v>161981</v>
      </c>
      <c r="D38" s="402">
        <f>ROUND(D92*Содержание!$H$8*(1+$H$14)*(1-$H$15)*(1-$H$16),0)</f>
        <v>165741</v>
      </c>
      <c r="E38" s="402">
        <f>ROUND(E92*Содержание!$H$8*(1+$H$14)*(1-$H$15)*(1-$H$16),0)</f>
        <v>169726</v>
      </c>
      <c r="F38" s="402">
        <f>ROUND(F92*Содержание!$H$8*(1+$H$14)*(1-$H$15)*(1-$H$16),0)</f>
        <v>182510</v>
      </c>
      <c r="G38" s="402">
        <f>ROUND(G92*Содержание!$H$8*(1+$H$14)*(1-$H$15)*(1-$H$16),0)</f>
        <v>195069</v>
      </c>
      <c r="H38" s="402">
        <f>ROUND(H92*Содержание!$H$8*(1+$H$14)*(1-$H$15)*(1-$H$16),0)</f>
        <v>199355</v>
      </c>
      <c r="I38" s="402">
        <f>ROUND(I92*Содержание!$H$8*(1+$H$14)*(1-$H$15)*(1-$H$16),0)</f>
        <v>203566</v>
      </c>
      <c r="J38" s="402">
        <f>ROUND(J92*Содержание!$H$8*(1+$H$14)*(1-$H$15)*(1-$H$16),0)</f>
        <v>218832</v>
      </c>
      <c r="K38" s="402">
        <f>ROUND(K92*Содержание!$H$8*(1+$H$14)*(1-$H$15)*(1-$H$16),0)</f>
        <v>222366</v>
      </c>
      <c r="L38" s="402">
        <f>ROUND(L92*Содержание!$H$8*(1+$H$14)*(1-$H$15)*(1-$H$16),0)</f>
        <v>226803</v>
      </c>
      <c r="M38" s="402">
        <f>ROUND(M92*Содержание!$H$8*(1+$H$14)*(1-$H$15)*(1-$H$16),0)</f>
        <v>231240</v>
      </c>
      <c r="N38" s="402">
        <f>ROUND(N92*Содержание!$H$8*(1+$H$14)*(1-$H$15)*(1-$H$16),0)</f>
        <v>244325</v>
      </c>
      <c r="O38" s="402">
        <f>ROUND(O92*Содержание!$H$8*(1+$H$14)*(1-$H$15)*(1-$H$16),0)</f>
        <v>257410</v>
      </c>
      <c r="P38" s="402">
        <f>ROUND(P92*Содержание!$H$8*(1+$H$14)*(1-$H$15)*(1-$H$16),0)</f>
        <v>262974</v>
      </c>
      <c r="Q38" s="402">
        <f>ROUND(Q92*Содержание!$H$8*(1+$H$14)*(1-$H$15)*(1-$H$16),0)</f>
        <v>268088</v>
      </c>
      <c r="R38" s="402">
        <f>ROUND(R92*Содержание!$H$8*(1+$H$14)*(1-$H$15)*(1-$H$16),0)</f>
        <v>277939</v>
      </c>
      <c r="S38" s="402">
        <f>ROUND(S92*Содержание!$H$8*(1+$H$14)*(1-$H$15)*(1-$H$16),0)</f>
        <v>283128</v>
      </c>
      <c r="T38" s="402">
        <f>ROUND(T92*Содержание!$H$8*(1+$H$14)*(1-$H$15)*(1-$H$16),0)</f>
        <v>286738</v>
      </c>
      <c r="U38" s="402">
        <f>ROUND(U92*Содержание!$H$8*(1+$H$14)*(1-$H$15)*(1-$H$16),0)</f>
        <v>290197</v>
      </c>
      <c r="V38" s="402">
        <f>ROUND(V92*Содержание!$H$8*(1+$H$14)*(1-$H$15)*(1-$H$16),0)</f>
        <v>302981</v>
      </c>
      <c r="W38" s="402">
        <f>ROUND(W92*Содержание!$H$8*(1+$H$14)*(1-$H$15)*(1-$H$16),0)</f>
        <v>315765</v>
      </c>
      <c r="X38" s="402">
        <f>ROUND(X92*Содержание!$H$8*(1+$H$14)*(1-$H$15)*(1-$H$16),0)</f>
        <v>320126</v>
      </c>
      <c r="Y38" s="402">
        <f>ROUND(Y92*Содержание!$H$8*(1+$H$14)*(1-$H$15)*(1-$H$16),0)</f>
        <v>324488</v>
      </c>
      <c r="Z38" s="402">
        <f>ROUND(Z92*Содержание!$H$8*(1+$H$14)*(1-$H$15)*(1-$H$16),0)</f>
        <v>325315</v>
      </c>
      <c r="AA38" s="402">
        <f>ROUND(AA92*Содержание!$H$8*(1+$H$14)*(1-$H$15)*(1-$H$16),0)</f>
        <v>326142</v>
      </c>
      <c r="AB38" s="402">
        <f>ROUND(AB92*Содержание!$H$8*(1+$H$14)*(1-$H$15)*(1-$H$16),0)</f>
        <v>326518</v>
      </c>
      <c r="AC38" s="402">
        <f>ROUND(AC92*Содержание!$H$8*(1+$H$14)*(1-$H$15)*(1-$H$16),0)</f>
        <v>328173</v>
      </c>
      <c r="AD38" s="402">
        <f>ROUND(AD92*Содержание!$H$8*(1+$H$14)*(1-$H$15)*(1-$H$16),0)</f>
        <v>354568</v>
      </c>
      <c r="AE38" s="402">
        <f>ROUND(AE92*Содержание!$H$8*(1+$H$14)*(1-$H$15)*(1-$H$16),0)</f>
        <v>372390</v>
      </c>
      <c r="AF38" s="402">
        <f>ROUND(AF92*Содержание!$H$8*(1+$H$14)*(1-$H$15)*(1-$H$16),0)</f>
        <v>375925</v>
      </c>
      <c r="AG38" s="402">
        <f>ROUND(AG92*Содержание!$H$8*(1+$H$14)*(1-$H$15)*(1-$H$16),0)</f>
        <v>379685</v>
      </c>
      <c r="AH38" s="402">
        <f>ROUND(AH92*Содержание!$H$8*(1+$H$14)*(1-$H$15)*(1-$H$16),0)</f>
        <v>408336</v>
      </c>
      <c r="AI38" s="402">
        <f>ROUND(AI92*Содержание!$H$8*(1+$H$14)*(1-$H$15)*(1-$H$16),0)</f>
        <v>409163</v>
      </c>
      <c r="AJ38" s="402">
        <f>ROUND(AJ92*Содержание!$H$8*(1+$H$14)*(1-$H$15)*(1-$H$16),0)</f>
        <v>417059</v>
      </c>
      <c r="AK38" s="402">
        <f>ROUND(AK92*Содержание!$H$8*(1+$H$14)*(1-$H$15)*(1-$H$16),0)</f>
        <v>428790</v>
      </c>
      <c r="AL38" s="402">
        <f>ROUND(AL92*Содержание!$H$8*(1+$H$14)*(1-$H$15)*(1-$H$16),0)</f>
        <v>433002</v>
      </c>
      <c r="AM38" s="402">
        <f>ROUND(AM92*Содержание!$H$8*(1+$H$14)*(1-$H$15)*(1-$H$16),0)</f>
        <v>442702</v>
      </c>
      <c r="AN38" s="402">
        <f>ROUND(AN92*Содержание!$H$8*(1+$H$14)*(1-$H$15)*(1-$H$16),0)</f>
        <v>443304</v>
      </c>
      <c r="AO38" s="402">
        <f>ROUND(AO92*Содержание!$H$8*(1+$H$14)*(1-$H$15)*(1-$H$16),0)</f>
        <v>464285</v>
      </c>
      <c r="AP38" s="84"/>
      <c r="AQ38" s="127" t="s">
        <v>327</v>
      </c>
      <c r="AR38" s="13"/>
      <c r="AS38" s="111"/>
      <c r="AT38" s="111"/>
      <c r="AU38" s="111"/>
      <c r="AV38" s="127" t="s">
        <v>327</v>
      </c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160251</v>
      </c>
      <c r="C39" s="402">
        <f>ROUND(C93*Содержание!$H$8*(1+$H$14)*(1-$H$15)*(1-$H$16),0)</f>
        <v>164086</v>
      </c>
      <c r="D39" s="402">
        <f>ROUND(D93*Содержание!$H$8*(1+$H$14)*(1-$H$15)*(1-$H$16),0)</f>
        <v>167922</v>
      </c>
      <c r="E39" s="402">
        <f>ROUND(E93*Содержание!$H$8*(1+$H$14)*(1-$H$15)*(1-$H$16),0)</f>
        <v>171907</v>
      </c>
      <c r="F39" s="402">
        <f>ROUND(F93*Содержание!$H$8*(1+$H$14)*(1-$H$15)*(1-$H$16),0)</f>
        <v>184766</v>
      </c>
      <c r="G39" s="402">
        <f>ROUND(G93*Содержание!$H$8*(1+$H$14)*(1-$H$15)*(1-$H$16),0)</f>
        <v>197475</v>
      </c>
      <c r="H39" s="402">
        <f>ROUND(H93*Содержание!$H$8*(1+$H$14)*(1-$H$15)*(1-$H$16),0)</f>
        <v>201762</v>
      </c>
      <c r="I39" s="402">
        <f>ROUND(I93*Содержание!$H$8*(1+$H$14)*(1-$H$15)*(1-$H$16),0)</f>
        <v>205973</v>
      </c>
      <c r="J39" s="402">
        <f>ROUND(J93*Содержание!$H$8*(1+$H$14)*(1-$H$15)*(1-$H$16),0)</f>
        <v>221464</v>
      </c>
      <c r="K39" s="402">
        <f>ROUND(K93*Содержание!$H$8*(1+$H$14)*(1-$H$15)*(1-$H$16),0)</f>
        <v>225074</v>
      </c>
      <c r="L39" s="402">
        <f>ROUND(L93*Содержание!$H$8*(1+$H$14)*(1-$H$15)*(1-$H$16),0)</f>
        <v>229586</v>
      </c>
      <c r="M39" s="402">
        <f>ROUND(M93*Содержание!$H$8*(1+$H$14)*(1-$H$15)*(1-$H$16),0)</f>
        <v>234173</v>
      </c>
      <c r="N39" s="402">
        <f>ROUND(N93*Содержание!$H$8*(1+$H$14)*(1-$H$15)*(1-$H$16),0)</f>
        <v>247258</v>
      </c>
      <c r="O39" s="402">
        <f>ROUND(O93*Содержание!$H$8*(1+$H$14)*(1-$H$15)*(1-$H$16),0)</f>
        <v>260418</v>
      </c>
      <c r="P39" s="402">
        <f>ROUND(P93*Содержание!$H$8*(1+$H$14)*(1-$H$15)*(1-$H$16),0)</f>
        <v>265381</v>
      </c>
      <c r="Q39" s="402">
        <f>ROUND(Q93*Содержание!$H$8*(1+$H$14)*(1-$H$15)*(1-$H$16),0)</f>
        <v>270419</v>
      </c>
      <c r="R39" s="402">
        <f>ROUND(R93*Содержание!$H$8*(1+$H$14)*(1-$H$15)*(1-$H$16),0)</f>
        <v>280722</v>
      </c>
      <c r="S39" s="402">
        <f>ROUND(S93*Содержание!$H$8*(1+$H$14)*(1-$H$15)*(1-$H$16),0)</f>
        <v>285534</v>
      </c>
      <c r="T39" s="402">
        <f>ROUND(T93*Содержание!$H$8*(1+$H$14)*(1-$H$15)*(1-$H$16),0)</f>
        <v>289971</v>
      </c>
      <c r="U39" s="402">
        <f>ROUND(U93*Содержание!$H$8*(1+$H$14)*(1-$H$15)*(1-$H$16),0)</f>
        <v>294258</v>
      </c>
      <c r="V39" s="402">
        <f>ROUND(V93*Содержание!$H$8*(1+$H$14)*(1-$H$15)*(1-$H$16),0)</f>
        <v>306816</v>
      </c>
      <c r="W39" s="402">
        <f>ROUND(W93*Содержание!$H$8*(1+$H$14)*(1-$H$15)*(1-$H$16),0)</f>
        <v>319450</v>
      </c>
      <c r="X39" s="402">
        <f>ROUND(X93*Содержание!$H$8*(1+$H$14)*(1-$H$15)*(1-$H$16),0)</f>
        <v>323886</v>
      </c>
      <c r="Y39" s="402">
        <f>ROUND(Y93*Содержание!$H$8*(1+$H$14)*(1-$H$15)*(1-$H$16),0)</f>
        <v>328248</v>
      </c>
      <c r="Z39" s="402">
        <f>ROUND(Z93*Содержание!$H$8*(1+$H$14)*(1-$H$15)*(1-$H$16),0)</f>
        <v>329376</v>
      </c>
      <c r="AA39" s="402">
        <f>ROUND(AA93*Содержание!$H$8*(1+$H$14)*(1-$H$15)*(1-$H$16),0)</f>
        <v>330128</v>
      </c>
      <c r="AB39" s="402">
        <f>ROUND(AB93*Содержание!$H$8*(1+$H$14)*(1-$H$15)*(1-$H$16),0)</f>
        <v>330579</v>
      </c>
      <c r="AC39" s="402">
        <f>ROUND(AC93*Содержание!$H$8*(1+$H$14)*(1-$H$15)*(1-$H$16),0)</f>
        <v>355621</v>
      </c>
      <c r="AD39" s="402">
        <f>ROUND(AD93*Содержание!$H$8*(1+$H$14)*(1-$H$15)*(1-$H$16),0)</f>
        <v>372616</v>
      </c>
      <c r="AE39" s="402">
        <f>ROUND(AE93*Содержание!$H$8*(1+$H$14)*(1-$H$15)*(1-$H$16),0)</f>
        <v>377730</v>
      </c>
      <c r="AF39" s="402">
        <f>ROUND(AF93*Содержание!$H$8*(1+$H$14)*(1-$H$15)*(1-$H$16),0)</f>
        <v>396605</v>
      </c>
      <c r="AG39" s="402">
        <f>ROUND(AG93*Содержание!$H$8*(1+$H$14)*(1-$H$15)*(1-$H$16),0)</f>
        <v>400590</v>
      </c>
      <c r="AH39" s="402">
        <f>ROUND(AH93*Содержание!$H$8*(1+$H$14)*(1-$H$15)*(1-$H$16),0)</f>
        <v>409013</v>
      </c>
      <c r="AI39" s="402">
        <f>ROUND(AI93*Содержание!$H$8*(1+$H$14)*(1-$H$15)*(1-$H$16),0)</f>
        <v>417736</v>
      </c>
      <c r="AJ39" s="402">
        <f>ROUND(AJ93*Содержание!$H$8*(1+$H$14)*(1-$H$15)*(1-$H$16),0)</f>
        <v>422248</v>
      </c>
      <c r="AK39" s="402">
        <f>ROUND(AK93*Содержание!$H$8*(1+$H$14)*(1-$H$15)*(1-$H$16),0)</f>
        <v>433829</v>
      </c>
      <c r="AL39" s="402">
        <f>ROUND(AL93*Содержание!$H$8*(1+$H$14)*(1-$H$15)*(1-$H$16),0)</f>
        <v>439394</v>
      </c>
      <c r="AM39" s="402">
        <f>ROUND(AM93*Содержание!$H$8*(1+$H$14)*(1-$H$15)*(1-$H$16),0)</f>
        <v>443078</v>
      </c>
      <c r="AN39" s="402">
        <f>ROUND(AN93*Содержание!$H$8*(1+$H$14)*(1-$H$15)*(1-$H$16),0)</f>
        <v>465864</v>
      </c>
      <c r="AO39" s="402">
        <f>ROUND(AO93*Содержание!$H$8*(1+$H$14)*(1-$H$15)*(1-$H$16),0)</f>
        <v>466240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162282</v>
      </c>
      <c r="C40" s="402">
        <f>ROUND(C94*Содержание!$H$8*(1+$H$14)*(1-$H$15)*(1-$H$16),0)</f>
        <v>165891</v>
      </c>
      <c r="D40" s="402">
        <f>ROUND(D94*Содержание!$H$8*(1+$H$14)*(1-$H$15)*(1-$H$16),0)</f>
        <v>169501</v>
      </c>
      <c r="E40" s="402">
        <f>ROUND(E94*Содержание!$H$8*(1+$H$14)*(1-$H$15)*(1-$H$16),0)</f>
        <v>172810</v>
      </c>
      <c r="F40" s="402">
        <f>ROUND(F94*Содержание!$H$8*(1+$H$14)*(1-$H$15)*(1-$H$16),0)</f>
        <v>185894</v>
      </c>
      <c r="G40" s="402">
        <f>ROUND(G94*Содержание!$H$8*(1+$H$14)*(1-$H$15)*(1-$H$16),0)</f>
        <v>198829</v>
      </c>
      <c r="H40" s="402">
        <f>ROUND(H94*Содержание!$H$8*(1+$H$14)*(1-$H$15)*(1-$H$16),0)</f>
        <v>203642</v>
      </c>
      <c r="I40" s="402">
        <f>ROUND(I94*Содержание!$H$8*(1+$H$14)*(1-$H$15)*(1-$H$16),0)</f>
        <v>208304</v>
      </c>
      <c r="J40" s="402">
        <f>ROUND(J94*Содержание!$H$8*(1+$H$14)*(1-$H$15)*(1-$H$16),0)</f>
        <v>224171</v>
      </c>
      <c r="K40" s="402">
        <f>ROUND(K94*Содержание!$H$8*(1+$H$14)*(1-$H$15)*(1-$H$16),0)</f>
        <v>227931</v>
      </c>
      <c r="L40" s="402">
        <f>ROUND(L94*Содержание!$H$8*(1+$H$14)*(1-$H$15)*(1-$H$16),0)</f>
        <v>232443</v>
      </c>
      <c r="M40" s="402">
        <f>ROUND(M94*Содержание!$H$8*(1+$H$14)*(1-$H$15)*(1-$H$16),0)</f>
        <v>237030</v>
      </c>
      <c r="N40" s="402">
        <f>ROUND(N94*Содержание!$H$8*(1+$H$14)*(1-$H$15)*(1-$H$16),0)</f>
        <v>250491</v>
      </c>
      <c r="O40" s="402">
        <f>ROUND(O94*Содержание!$H$8*(1+$H$14)*(1-$H$15)*(1-$H$16),0)</f>
        <v>263802</v>
      </c>
      <c r="P40" s="402">
        <f>ROUND(P94*Содержание!$H$8*(1+$H$14)*(1-$H$15)*(1-$H$16),0)</f>
        <v>268840</v>
      </c>
      <c r="Q40" s="402">
        <f>ROUND(Q94*Содержание!$H$8*(1+$H$14)*(1-$H$15)*(1-$H$16),0)</f>
        <v>273878</v>
      </c>
      <c r="R40" s="402">
        <f>ROUND(R94*Содержание!$H$8*(1+$H$14)*(1-$H$15)*(1-$H$16),0)</f>
        <v>283880</v>
      </c>
      <c r="S40" s="402">
        <f>ROUND(S94*Содержание!$H$8*(1+$H$14)*(1-$H$15)*(1-$H$16),0)</f>
        <v>289219</v>
      </c>
      <c r="T40" s="402">
        <f>ROUND(T94*Содержание!$H$8*(1+$H$14)*(1-$H$15)*(1-$H$16),0)</f>
        <v>293656</v>
      </c>
      <c r="U40" s="402">
        <f>ROUND(U94*Содержание!$H$8*(1+$H$14)*(1-$H$15)*(1-$H$16),0)</f>
        <v>297942</v>
      </c>
      <c r="V40" s="402">
        <f>ROUND(V94*Содержание!$H$8*(1+$H$14)*(1-$H$15)*(1-$H$16),0)</f>
        <v>310726</v>
      </c>
      <c r="W40" s="402">
        <f>ROUND(W94*Содержание!$H$8*(1+$H$14)*(1-$H$15)*(1-$H$16),0)</f>
        <v>323360</v>
      </c>
      <c r="X40" s="402">
        <f>ROUND(X94*Содержание!$H$8*(1+$H$14)*(1-$H$15)*(1-$H$16),0)</f>
        <v>327947</v>
      </c>
      <c r="Y40" s="402">
        <f>ROUND(Y94*Содержание!$H$8*(1+$H$14)*(1-$H$15)*(1-$H$16),0)</f>
        <v>332309</v>
      </c>
      <c r="Z40" s="402">
        <f>ROUND(Z94*Содержание!$H$8*(1+$H$14)*(1-$H$15)*(1-$H$16),0)</f>
        <v>334640</v>
      </c>
      <c r="AA40" s="402">
        <f>ROUND(AA94*Содержание!$H$8*(1+$H$14)*(1-$H$15)*(1-$H$16),0)</f>
        <v>346597</v>
      </c>
      <c r="AB40" s="402">
        <f>ROUND(AB94*Содержание!$H$8*(1+$H$14)*(1-$H$15)*(1-$H$16),0)</f>
        <v>355922</v>
      </c>
      <c r="AC40" s="402">
        <f>ROUND(AC94*Содержание!$H$8*(1+$H$14)*(1-$H$15)*(1-$H$16),0)</f>
        <v>374421</v>
      </c>
      <c r="AD40" s="402">
        <f>ROUND(AD94*Содержание!$H$8*(1+$H$14)*(1-$H$15)*(1-$H$16),0)</f>
        <v>378406</v>
      </c>
      <c r="AE40" s="402">
        <f>ROUND(AE94*Содержание!$H$8*(1+$H$14)*(1-$H$15)*(1-$H$16),0)</f>
        <v>399162</v>
      </c>
      <c r="AF40" s="402">
        <f>ROUND(AF94*Содержание!$H$8*(1+$H$14)*(1-$H$15)*(1-$H$16),0)</f>
        <v>401342</v>
      </c>
      <c r="AG40" s="402">
        <f>ROUND(AG94*Содержание!$H$8*(1+$H$14)*(1-$H$15)*(1-$H$16),0)</f>
        <v>401493</v>
      </c>
      <c r="AH40" s="402">
        <f>ROUND(AH94*Содержание!$H$8*(1+$H$14)*(1-$H$15)*(1-$H$16),0)</f>
        <v>432325</v>
      </c>
      <c r="AI40" s="402">
        <f>ROUND(AI94*Содержание!$H$8*(1+$H$14)*(1-$H$15)*(1-$H$16),0)</f>
        <v>433077</v>
      </c>
      <c r="AJ40" s="402">
        <f>ROUND(AJ94*Содержание!$H$8*(1+$H$14)*(1-$H$15)*(1-$H$16),0)</f>
        <v>433829</v>
      </c>
      <c r="AK40" s="402">
        <f>ROUND(AK94*Содержание!$H$8*(1+$H$14)*(1-$H$15)*(1-$H$16),0)</f>
        <v>439093</v>
      </c>
      <c r="AL40" s="402">
        <f>ROUND(AL94*Содержание!$H$8*(1+$H$14)*(1-$H$15)*(1-$H$16),0)</f>
        <v>444357</v>
      </c>
      <c r="AM40" s="402">
        <f>ROUND(AM94*Содержание!$H$8*(1+$H$14)*(1-$H$15)*(1-$H$16),0)</f>
        <v>462480</v>
      </c>
      <c r="AN40" s="402">
        <f>ROUND(AN94*Содержание!$H$8*(1+$H$14)*(1-$H$15)*(1-$H$16),0)</f>
        <v>466090</v>
      </c>
      <c r="AO40" s="402">
        <f>ROUND(AO94*Содержание!$H$8*(1+$H$14)*(1-$H$15)*(1-$H$16),0)</f>
        <v>466691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173411</v>
      </c>
      <c r="C41" s="402">
        <f>ROUND(C95*Содержание!$H$8*(1+$H$14)*(1-$H$15)*(1-$H$16),0)</f>
        <v>177698</v>
      </c>
      <c r="D41" s="402">
        <f>ROUND(D95*Содержание!$H$8*(1+$H$14)*(1-$H$15)*(1-$H$16),0)</f>
        <v>182210</v>
      </c>
      <c r="E41" s="402">
        <f>ROUND(E95*Содержание!$H$8*(1+$H$14)*(1-$H$15)*(1-$H$16),0)</f>
        <v>186646</v>
      </c>
      <c r="F41" s="402">
        <f>ROUND(F95*Содержание!$H$8*(1+$H$14)*(1-$H$15)*(1-$H$16),0)</f>
        <v>201235</v>
      </c>
      <c r="G41" s="402">
        <f>ROUND(G95*Содержание!$H$8*(1+$H$14)*(1-$H$15)*(1-$H$16),0)</f>
        <v>215674</v>
      </c>
      <c r="H41" s="402">
        <f>ROUND(H95*Содержание!$H$8*(1+$H$14)*(1-$H$15)*(1-$H$16),0)</f>
        <v>220035</v>
      </c>
      <c r="I41" s="402">
        <f>ROUND(I95*Содержание!$H$8*(1+$H$14)*(1-$H$15)*(1-$H$16),0)</f>
        <v>224397</v>
      </c>
      <c r="J41" s="402">
        <f>ROUND(J95*Содержание!$H$8*(1+$H$14)*(1-$H$15)*(1-$H$16),0)</f>
        <v>242144</v>
      </c>
      <c r="K41" s="402">
        <f>ROUND(K95*Содержание!$H$8*(1+$H$14)*(1-$H$15)*(1-$H$16),0)</f>
        <v>246806</v>
      </c>
      <c r="L41" s="402">
        <f>ROUND(L95*Содержание!$H$8*(1+$H$14)*(1-$H$15)*(1-$H$16),0)</f>
        <v>252221</v>
      </c>
      <c r="M41" s="402">
        <f>ROUND(M95*Содержание!$H$8*(1+$H$14)*(1-$H$15)*(1-$H$16),0)</f>
        <v>257334</v>
      </c>
      <c r="N41" s="402">
        <f>ROUND(N95*Содержание!$H$8*(1+$H$14)*(1-$H$15)*(1-$H$16),0)</f>
        <v>272299</v>
      </c>
      <c r="O41" s="402">
        <f>ROUND(O95*Содержание!$H$8*(1+$H$14)*(1-$H$15)*(1-$H$16),0)</f>
        <v>287565</v>
      </c>
      <c r="P41" s="402">
        <f>ROUND(P95*Содержание!$H$8*(1+$H$14)*(1-$H$15)*(1-$H$16),0)</f>
        <v>292453</v>
      </c>
      <c r="Q41" s="402">
        <f>ROUND(Q95*Содержание!$H$8*(1+$H$14)*(1-$H$15)*(1-$H$16),0)</f>
        <v>297341</v>
      </c>
      <c r="R41" s="402">
        <f>ROUND(R95*Содержание!$H$8*(1+$H$14)*(1-$H$15)*(1-$H$16),0)</f>
        <v>307944</v>
      </c>
      <c r="S41" s="402">
        <f>ROUND(S95*Содержание!$H$8*(1+$H$14)*(1-$H$15)*(1-$H$16),0)</f>
        <v>313283</v>
      </c>
      <c r="T41" s="402">
        <f>ROUND(T95*Содержание!$H$8*(1+$H$14)*(1-$H$15)*(1-$H$16),0)</f>
        <v>318021</v>
      </c>
      <c r="U41" s="402">
        <f>ROUND(U95*Содержание!$H$8*(1+$H$14)*(1-$H$15)*(1-$H$16),0)</f>
        <v>323059</v>
      </c>
      <c r="V41" s="402">
        <f>ROUND(V95*Содержание!$H$8*(1+$H$14)*(1-$H$15)*(1-$H$16),0)</f>
        <v>337422</v>
      </c>
      <c r="W41" s="402">
        <f>ROUND(W95*Содержание!$H$8*(1+$H$14)*(1-$H$15)*(1-$H$16),0)</f>
        <v>351936</v>
      </c>
      <c r="X41" s="402">
        <f>ROUND(X95*Содержание!$H$8*(1+$H$14)*(1-$H$15)*(1-$H$16),0)</f>
        <v>356598</v>
      </c>
      <c r="Y41" s="402">
        <f>ROUND(Y95*Содержание!$H$8*(1+$H$14)*(1-$H$15)*(1-$H$16),0)</f>
        <v>361261</v>
      </c>
      <c r="Z41" s="402">
        <f>ROUND(Z95*Содержание!$H$8*(1+$H$14)*(1-$H$15)*(1-$H$16),0)</f>
        <v>368480</v>
      </c>
      <c r="AA41" s="402">
        <f>ROUND(AA95*Содержание!$H$8*(1+$H$14)*(1-$H$15)*(1-$H$16),0)</f>
        <v>380587</v>
      </c>
      <c r="AB41" s="402">
        <f>ROUND(AB95*Содержание!$H$8*(1+$H$14)*(1-$H$15)*(1-$H$16),0)</f>
        <v>399914</v>
      </c>
      <c r="AC41" s="402">
        <f>ROUND(AC95*Содержание!$H$8*(1+$H$14)*(1-$H$15)*(1-$H$16),0)</f>
        <v>403899</v>
      </c>
      <c r="AD41" s="402">
        <f>ROUND(AD95*Содержание!$H$8*(1+$H$14)*(1-$H$15)*(1-$H$16),0)</f>
        <v>409765</v>
      </c>
      <c r="AE41" s="402">
        <f>ROUND(AE95*Содержание!$H$8*(1+$H$14)*(1-$H$15)*(1-$H$16),0)</f>
        <v>414653</v>
      </c>
      <c r="AF41" s="402">
        <f>ROUND(AF95*Содержание!$H$8*(1+$H$14)*(1-$H$15)*(1-$H$16),0)</f>
        <v>417285</v>
      </c>
      <c r="AG41" s="402">
        <f>ROUND(AG95*Содержание!$H$8*(1+$H$14)*(1-$H$15)*(1-$H$16),0)</f>
        <v>430144</v>
      </c>
      <c r="AH41" s="402">
        <f>ROUND(AH95*Содержание!$H$8*(1+$H$14)*(1-$H$15)*(1-$H$16),0)</f>
        <v>439243</v>
      </c>
      <c r="AI41" s="402">
        <f>ROUND(AI95*Содержание!$H$8*(1+$H$14)*(1-$H$15)*(1-$H$16),0)</f>
        <v>440221</v>
      </c>
      <c r="AJ41" s="402">
        <f>ROUND(AJ95*Содержание!$H$8*(1+$H$14)*(1-$H$15)*(1-$H$16),0)</f>
        <v>467368</v>
      </c>
      <c r="AK41" s="402">
        <f>ROUND(AK95*Содержание!$H$8*(1+$H$14)*(1-$H$15)*(1-$H$16),0)</f>
        <v>468045</v>
      </c>
      <c r="AL41" s="402">
        <f>ROUND(AL95*Содержание!$H$8*(1+$H$14)*(1-$H$15)*(1-$H$16),0)</f>
        <v>468346</v>
      </c>
      <c r="AM41" s="402">
        <f>ROUND(AM95*Содержание!$H$8*(1+$H$14)*(1-$H$15)*(1-$H$16),0)</f>
        <v>469098</v>
      </c>
      <c r="AN41" s="402">
        <f>ROUND(AN95*Содержание!$H$8*(1+$H$14)*(1-$H$15)*(1-$H$16),0)</f>
        <v>481882</v>
      </c>
      <c r="AO41" s="402">
        <f>ROUND(AO95*Содержание!$H$8*(1+$H$14)*(1-$H$15)*(1-$H$16),0)</f>
        <v>496395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175442</v>
      </c>
      <c r="C42" s="402">
        <f>ROUND(C96*Содержание!$H$8*(1+$H$14)*(1-$H$15)*(1-$H$16),0)</f>
        <v>179653</v>
      </c>
      <c r="D42" s="402">
        <f>ROUND(D96*Содержание!$H$8*(1+$H$14)*(1-$H$15)*(1-$H$16),0)</f>
        <v>184090</v>
      </c>
      <c r="E42" s="402">
        <f>ROUND(E96*Содержание!$H$8*(1+$H$14)*(1-$H$15)*(1-$H$16),0)</f>
        <v>188902</v>
      </c>
      <c r="F42" s="402">
        <f>ROUND(F96*Содержание!$H$8*(1+$H$14)*(1-$H$15)*(1-$H$16),0)</f>
        <v>203491</v>
      </c>
      <c r="G42" s="402">
        <f>ROUND(G96*Содержание!$H$8*(1+$H$14)*(1-$H$15)*(1-$H$16),0)</f>
        <v>217930</v>
      </c>
      <c r="H42" s="402">
        <f>ROUND(H96*Содержание!$H$8*(1+$H$14)*(1-$H$15)*(1-$H$16),0)</f>
        <v>222517</v>
      </c>
      <c r="I42" s="402">
        <f>ROUND(I96*Содержание!$H$8*(1+$H$14)*(1-$H$15)*(1-$H$16),0)</f>
        <v>227330</v>
      </c>
      <c r="J42" s="402">
        <f>ROUND(J96*Содержание!$H$8*(1+$H$14)*(1-$H$15)*(1-$H$16),0)</f>
        <v>244776</v>
      </c>
      <c r="K42" s="402">
        <f>ROUND(K96*Содержание!$H$8*(1+$H$14)*(1-$H$15)*(1-$H$16),0)</f>
        <v>248762</v>
      </c>
      <c r="L42" s="402">
        <f>ROUND(L96*Содержание!$H$8*(1+$H$14)*(1-$H$15)*(1-$H$16),0)</f>
        <v>254402</v>
      </c>
      <c r="M42" s="402">
        <f>ROUND(M96*Содержание!$H$8*(1+$H$14)*(1-$H$15)*(1-$H$16),0)</f>
        <v>260117</v>
      </c>
      <c r="N42" s="402">
        <f>ROUND(N96*Содержание!$H$8*(1+$H$14)*(1-$H$15)*(1-$H$16),0)</f>
        <v>275608</v>
      </c>
      <c r="O42" s="402">
        <f>ROUND(O96*Содержание!$H$8*(1+$H$14)*(1-$H$15)*(1-$H$16),0)</f>
        <v>290723</v>
      </c>
      <c r="P42" s="402">
        <f>ROUND(P96*Содержание!$H$8*(1+$H$14)*(1-$H$15)*(1-$H$16),0)</f>
        <v>295686</v>
      </c>
      <c r="Q42" s="402">
        <f>ROUND(Q96*Содержание!$H$8*(1+$H$14)*(1-$H$15)*(1-$H$16),0)</f>
        <v>300650</v>
      </c>
      <c r="R42" s="402">
        <f>ROUND(R96*Содержание!$H$8*(1+$H$14)*(1-$H$15)*(1-$H$16),0)</f>
        <v>311328</v>
      </c>
      <c r="S42" s="402">
        <f>ROUND(S96*Содержание!$H$8*(1+$H$14)*(1-$H$15)*(1-$H$16),0)</f>
        <v>316592</v>
      </c>
      <c r="T42" s="402">
        <f>ROUND(T96*Содержание!$H$8*(1+$H$14)*(1-$H$15)*(1-$H$16),0)</f>
        <v>321179</v>
      </c>
      <c r="U42" s="402">
        <f>ROUND(U96*Содержание!$H$8*(1+$H$14)*(1-$H$15)*(1-$H$16),0)</f>
        <v>325766</v>
      </c>
      <c r="V42" s="402">
        <f>ROUND(V96*Содержание!$H$8*(1+$H$14)*(1-$H$15)*(1-$H$16),0)</f>
        <v>340581</v>
      </c>
      <c r="W42" s="402">
        <f>ROUND(W96*Содержание!$H$8*(1+$H$14)*(1-$H$15)*(1-$H$16),0)</f>
        <v>355320</v>
      </c>
      <c r="X42" s="402">
        <f>ROUND(X96*Содержание!$H$8*(1+$H$14)*(1-$H$15)*(1-$H$16),0)</f>
        <v>360509</v>
      </c>
      <c r="Y42" s="402">
        <f>ROUND(Y96*Содержание!$H$8*(1+$H$14)*(1-$H$15)*(1-$H$16),0)</f>
        <v>365322</v>
      </c>
      <c r="Z42" s="402">
        <f>ROUND(Z96*Содержание!$H$8*(1+$H$14)*(1-$H$15)*(1-$H$16),0)</f>
        <v>386152</v>
      </c>
      <c r="AA42" s="402">
        <f>ROUND(AA96*Содержание!$H$8*(1+$H$14)*(1-$H$15)*(1-$H$16),0)</f>
        <v>392243</v>
      </c>
      <c r="AB42" s="402">
        <f>ROUND(AB96*Содержание!$H$8*(1+$H$14)*(1-$H$15)*(1-$H$16),0)</f>
        <v>404350</v>
      </c>
      <c r="AC42" s="402">
        <f>ROUND(AC96*Содержание!$H$8*(1+$H$14)*(1-$H$15)*(1-$H$16),0)</f>
        <v>409840</v>
      </c>
      <c r="AD42" s="402">
        <f>ROUND(AD96*Содержание!$H$8*(1+$H$14)*(1-$H$15)*(1-$H$16),0)</f>
        <v>415254</v>
      </c>
      <c r="AE42" s="402">
        <f>ROUND(AE96*Содержание!$H$8*(1+$H$14)*(1-$H$15)*(1-$H$16),0)</f>
        <v>417886</v>
      </c>
      <c r="AF42" s="402">
        <f>ROUND(AF96*Содержание!$H$8*(1+$H$14)*(1-$H$15)*(1-$H$16),0)</f>
        <v>430595</v>
      </c>
      <c r="AG42" s="402">
        <f>ROUND(AG96*Содержание!$H$8*(1+$H$14)*(1-$H$15)*(1-$H$16),0)</f>
        <v>435107</v>
      </c>
      <c r="AH42" s="402">
        <f>ROUND(AH96*Содержание!$H$8*(1+$H$14)*(1-$H$15)*(1-$H$16),0)</f>
        <v>444206</v>
      </c>
      <c r="AI42" s="402">
        <f>ROUND(AI96*Содержание!$H$8*(1+$H$14)*(1-$H$15)*(1-$H$16),0)</f>
        <v>444582</v>
      </c>
      <c r="AJ42" s="402">
        <f>ROUND(AJ96*Содержание!$H$8*(1+$H$14)*(1-$H$15)*(1-$H$16),0)</f>
        <v>470827</v>
      </c>
      <c r="AK42" s="402">
        <f>ROUND(AK96*Содержание!$H$8*(1+$H$14)*(1-$H$15)*(1-$H$16),0)</f>
        <v>470978</v>
      </c>
      <c r="AL42" s="402">
        <f>ROUND(AL96*Содержание!$H$8*(1+$H$14)*(1-$H$15)*(1-$H$16),0)</f>
        <v>471730</v>
      </c>
      <c r="AM42" s="402">
        <f>ROUND(AM96*Содержание!$H$8*(1+$H$14)*(1-$H$15)*(1-$H$16),0)</f>
        <v>479626</v>
      </c>
      <c r="AN42" s="402">
        <f>ROUND(AN96*Содержание!$H$8*(1+$H$14)*(1-$H$15)*(1-$H$16),0)</f>
        <v>497674</v>
      </c>
      <c r="AO42" s="402">
        <f>ROUND(AO96*Содержание!$H$8*(1+$H$14)*(1-$H$15)*(1-$H$16),0)</f>
        <v>501810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177397</v>
      </c>
      <c r="C43" s="402">
        <f>ROUND(C97*Содержание!$H$8*(1+$H$14)*(1-$H$15)*(1-$H$16),0)</f>
        <v>181683</v>
      </c>
      <c r="D43" s="402">
        <f>ROUND(D97*Содержание!$H$8*(1+$H$14)*(1-$H$15)*(1-$H$16),0)</f>
        <v>186195</v>
      </c>
      <c r="E43" s="402">
        <f>ROUND(E97*Содержание!$H$8*(1+$H$14)*(1-$H$15)*(1-$H$16),0)</f>
        <v>191008</v>
      </c>
      <c r="F43" s="402">
        <f>ROUND(F97*Содержание!$H$8*(1+$H$14)*(1-$H$15)*(1-$H$16),0)</f>
        <v>205747</v>
      </c>
      <c r="G43" s="402">
        <f>ROUND(G97*Содержание!$H$8*(1+$H$14)*(1-$H$15)*(1-$H$16),0)</f>
        <v>220486</v>
      </c>
      <c r="H43" s="402">
        <f>ROUND(H97*Содержание!$H$8*(1+$H$14)*(1-$H$15)*(1-$H$16),0)</f>
        <v>225224</v>
      </c>
      <c r="I43" s="402">
        <f>ROUND(I97*Содержание!$H$8*(1+$H$14)*(1-$H$15)*(1-$H$16),0)</f>
        <v>229811</v>
      </c>
      <c r="J43" s="402">
        <f>ROUND(J97*Содержание!$H$8*(1+$H$14)*(1-$H$15)*(1-$H$16),0)</f>
        <v>247258</v>
      </c>
      <c r="K43" s="402">
        <f>ROUND(K97*Содержание!$H$8*(1+$H$14)*(1-$H$15)*(1-$H$16),0)</f>
        <v>251318</v>
      </c>
      <c r="L43" s="402">
        <f>ROUND(L97*Содержание!$H$8*(1+$H$14)*(1-$H$15)*(1-$H$16),0)</f>
        <v>256206</v>
      </c>
      <c r="M43" s="402">
        <f>ROUND(M97*Содержание!$H$8*(1+$H$14)*(1-$H$15)*(1-$H$16),0)</f>
        <v>261470</v>
      </c>
      <c r="N43" s="402">
        <f>ROUND(N97*Содержание!$H$8*(1+$H$14)*(1-$H$15)*(1-$H$16),0)</f>
        <v>277939</v>
      </c>
      <c r="O43" s="402">
        <f>ROUND(O97*Содержание!$H$8*(1+$H$14)*(1-$H$15)*(1-$H$16),0)</f>
        <v>293957</v>
      </c>
      <c r="P43" s="402">
        <f>ROUND(P97*Содержание!$H$8*(1+$H$14)*(1-$H$15)*(1-$H$16),0)</f>
        <v>298920</v>
      </c>
      <c r="Q43" s="402">
        <f>ROUND(Q97*Содержание!$H$8*(1+$H$14)*(1-$H$15)*(1-$H$16),0)</f>
        <v>304109</v>
      </c>
      <c r="R43" s="402">
        <f>ROUND(R97*Содержание!$H$8*(1+$H$14)*(1-$H$15)*(1-$H$16),0)</f>
        <v>315163</v>
      </c>
      <c r="S43" s="402">
        <f>ROUND(S97*Содержание!$H$8*(1+$H$14)*(1-$H$15)*(1-$H$16),0)</f>
        <v>320878</v>
      </c>
      <c r="T43" s="402">
        <f>ROUND(T97*Содержание!$H$8*(1+$H$14)*(1-$H$15)*(1-$H$16),0)</f>
        <v>325090</v>
      </c>
      <c r="U43" s="402">
        <f>ROUND(U97*Содержание!$H$8*(1+$H$14)*(1-$H$15)*(1-$H$16),0)</f>
        <v>329526</v>
      </c>
      <c r="V43" s="402">
        <f>ROUND(V97*Содержание!$H$8*(1+$H$14)*(1-$H$15)*(1-$H$16),0)</f>
        <v>344266</v>
      </c>
      <c r="W43" s="402">
        <f>ROUND(W97*Содержание!$H$8*(1+$H$14)*(1-$H$15)*(1-$H$16),0)</f>
        <v>358854</v>
      </c>
      <c r="X43" s="402">
        <f>ROUND(X97*Содержание!$H$8*(1+$H$14)*(1-$H$15)*(1-$H$16),0)</f>
        <v>363893</v>
      </c>
      <c r="Y43" s="402">
        <f>ROUND(Y97*Содержание!$H$8*(1+$H$14)*(1-$H$15)*(1-$H$16),0)</f>
        <v>369232</v>
      </c>
      <c r="Z43" s="402">
        <f>ROUND(Z97*Содержание!$H$8*(1+$H$14)*(1-$H$15)*(1-$H$16),0)</f>
        <v>390438</v>
      </c>
      <c r="AA43" s="402">
        <f>ROUND(AA97*Содержание!$H$8*(1+$H$14)*(1-$H$15)*(1-$H$16),0)</f>
        <v>394424</v>
      </c>
      <c r="AB43" s="402">
        <f>ROUND(AB97*Содержание!$H$8*(1+$H$14)*(1-$H$15)*(1-$H$16),0)</f>
        <v>409840</v>
      </c>
      <c r="AC43" s="402">
        <f>ROUND(AC97*Содержание!$H$8*(1+$H$14)*(1-$H$15)*(1-$H$16),0)</f>
        <v>415254</v>
      </c>
      <c r="AD43" s="402">
        <f>ROUND(AD97*Содержание!$H$8*(1+$H$14)*(1-$H$15)*(1-$H$16),0)</f>
        <v>415856</v>
      </c>
      <c r="AE43" s="402">
        <f>ROUND(AE97*Содержание!$H$8*(1+$H$14)*(1-$H$15)*(1-$H$16),0)</f>
        <v>422323</v>
      </c>
      <c r="AF43" s="402">
        <f>ROUND(AF97*Содержание!$H$8*(1+$H$14)*(1-$H$15)*(1-$H$16),0)</f>
        <v>435784</v>
      </c>
      <c r="AG43" s="402">
        <f>ROUND(AG97*Содержание!$H$8*(1+$H$14)*(1-$H$15)*(1-$H$16),0)</f>
        <v>439619</v>
      </c>
      <c r="AH43" s="402">
        <f>ROUND(AH97*Содержание!$H$8*(1+$H$14)*(1-$H$15)*(1-$H$16),0)</f>
        <v>458269</v>
      </c>
      <c r="AI43" s="402">
        <f>ROUND(AI97*Содержание!$H$8*(1+$H$14)*(1-$H$15)*(1-$H$16),0)</f>
        <v>471579</v>
      </c>
      <c r="AJ43" s="402">
        <f>ROUND(AJ97*Содержание!$H$8*(1+$H$14)*(1-$H$15)*(1-$H$16),0)</f>
        <v>475715</v>
      </c>
      <c r="AK43" s="402">
        <f>ROUND(AK97*Содержание!$H$8*(1+$H$14)*(1-$H$15)*(1-$H$16),0)</f>
        <v>479851</v>
      </c>
      <c r="AL43" s="402">
        <f>ROUND(AL97*Содержание!$H$8*(1+$H$14)*(1-$H$15)*(1-$H$16),0)</f>
        <v>480678</v>
      </c>
      <c r="AM43" s="402">
        <f>ROUND(AM97*Содержание!$H$8*(1+$H$14)*(1-$H$15)*(1-$H$16),0)</f>
        <v>498952</v>
      </c>
      <c r="AN43" s="402">
        <f>ROUND(AN97*Содержание!$H$8*(1+$H$14)*(1-$H$15)*(1-$H$16),0)</f>
        <v>503314</v>
      </c>
      <c r="AO43" s="402">
        <f>ROUND(AO97*Содержание!$H$8*(1+$H$14)*(1-$H$15)*(1-$H$16),0)</f>
        <v>507525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178826</v>
      </c>
      <c r="C44" s="402">
        <f>ROUND(C98*Содержание!$H$8*(1+$H$14)*(1-$H$15)*(1-$H$16),0)</f>
        <v>183488</v>
      </c>
      <c r="D44" s="402">
        <f>ROUND(D98*Содержание!$H$8*(1+$H$14)*(1-$H$15)*(1-$H$16),0)</f>
        <v>188226</v>
      </c>
      <c r="E44" s="402">
        <f>ROUND(E98*Содержание!$H$8*(1+$H$14)*(1-$H$15)*(1-$H$16),0)</f>
        <v>193189</v>
      </c>
      <c r="F44" s="402">
        <f>ROUND(F98*Содержание!$H$8*(1+$H$14)*(1-$H$15)*(1-$H$16),0)</f>
        <v>207928</v>
      </c>
      <c r="G44" s="402">
        <f>ROUND(G98*Содержание!$H$8*(1+$H$14)*(1-$H$15)*(1-$H$16),0)</f>
        <v>222742</v>
      </c>
      <c r="H44" s="402">
        <f>ROUND(H98*Содержание!$H$8*(1+$H$14)*(1-$H$15)*(1-$H$16),0)</f>
        <v>227555</v>
      </c>
      <c r="I44" s="402">
        <f>ROUND(I98*Содержание!$H$8*(1+$H$14)*(1-$H$15)*(1-$H$16),0)</f>
        <v>232443</v>
      </c>
      <c r="J44" s="402">
        <f>ROUND(J98*Содержание!$H$8*(1+$H$14)*(1-$H$15)*(1-$H$16),0)</f>
        <v>250040</v>
      </c>
      <c r="K44" s="402">
        <f>ROUND(K98*Содержание!$H$8*(1+$H$14)*(1-$H$15)*(1-$H$16),0)</f>
        <v>254326</v>
      </c>
      <c r="L44" s="402">
        <f>ROUND(L98*Содержание!$H$8*(1+$H$14)*(1-$H$15)*(1-$H$16),0)</f>
        <v>259365</v>
      </c>
      <c r="M44" s="402">
        <f>ROUND(M98*Содержание!$H$8*(1+$H$14)*(1-$H$15)*(1-$H$16),0)</f>
        <v>264478</v>
      </c>
      <c r="N44" s="402">
        <f>ROUND(N98*Содержание!$H$8*(1+$H$14)*(1-$H$15)*(1-$H$16),0)</f>
        <v>279744</v>
      </c>
      <c r="O44" s="402">
        <f>ROUND(O98*Содержание!$H$8*(1+$H$14)*(1-$H$15)*(1-$H$16),0)</f>
        <v>295085</v>
      </c>
      <c r="P44" s="402">
        <f>ROUND(P98*Содержание!$H$8*(1+$H$14)*(1-$H$15)*(1-$H$16),0)</f>
        <v>301176</v>
      </c>
      <c r="Q44" s="402">
        <f>ROUND(Q98*Содержание!$H$8*(1+$H$14)*(1-$H$15)*(1-$H$16),0)</f>
        <v>307342</v>
      </c>
      <c r="R44" s="402">
        <f>ROUND(R98*Содержание!$H$8*(1+$H$14)*(1-$H$15)*(1-$H$16),0)</f>
        <v>318622</v>
      </c>
      <c r="S44" s="402">
        <f>ROUND(S98*Содержание!$H$8*(1+$H$14)*(1-$H$15)*(1-$H$16),0)</f>
        <v>324488</v>
      </c>
      <c r="T44" s="402">
        <f>ROUND(T98*Содержание!$H$8*(1+$H$14)*(1-$H$15)*(1-$H$16),0)</f>
        <v>328774</v>
      </c>
      <c r="U44" s="402">
        <f>ROUND(U98*Содержание!$H$8*(1+$H$14)*(1-$H$15)*(1-$H$16),0)</f>
        <v>333136</v>
      </c>
      <c r="V44" s="402">
        <f>ROUND(V98*Содержание!$H$8*(1+$H$14)*(1-$H$15)*(1-$H$16),0)</f>
        <v>347950</v>
      </c>
      <c r="W44" s="402">
        <f>ROUND(W98*Содержание!$H$8*(1+$H$14)*(1-$H$15)*(1-$H$16),0)</f>
        <v>362765</v>
      </c>
      <c r="X44" s="402">
        <f>ROUND(X98*Содержание!$H$8*(1+$H$14)*(1-$H$15)*(1-$H$16),0)</f>
        <v>367954</v>
      </c>
      <c r="Y44" s="402">
        <f>ROUND(Y98*Содержание!$H$8*(1+$H$14)*(1-$H$15)*(1-$H$16),0)</f>
        <v>372992</v>
      </c>
      <c r="Z44" s="402">
        <f>ROUND(Z98*Содержание!$H$8*(1+$H$14)*(1-$H$15)*(1-$H$16),0)</f>
        <v>394424</v>
      </c>
      <c r="AA44" s="402">
        <f>ROUND(AA98*Содержание!$H$8*(1+$H$14)*(1-$H$15)*(1-$H$16),0)</f>
        <v>410968</v>
      </c>
      <c r="AB44" s="402">
        <f>ROUND(AB98*Содержание!$H$8*(1+$H$14)*(1-$H$15)*(1-$H$16),0)</f>
        <v>414653</v>
      </c>
      <c r="AC44" s="402">
        <f>ROUND(AC98*Содержание!$H$8*(1+$H$14)*(1-$H$15)*(1-$H$16),0)</f>
        <v>418939</v>
      </c>
      <c r="AD44" s="402">
        <f>ROUND(AD98*Содержание!$H$8*(1+$H$14)*(1-$H$15)*(1-$H$16),0)</f>
        <v>422850</v>
      </c>
      <c r="AE44" s="402">
        <f>ROUND(AE98*Содержание!$H$8*(1+$H$14)*(1-$H$15)*(1-$H$16),0)</f>
        <v>426986</v>
      </c>
      <c r="AF44" s="402">
        <f>ROUND(AF98*Содержание!$H$8*(1+$H$14)*(1-$H$15)*(1-$H$16),0)</f>
        <v>440672</v>
      </c>
      <c r="AG44" s="402">
        <f>ROUND(AG98*Содержание!$H$8*(1+$H$14)*(1-$H$15)*(1-$H$16),0)</f>
        <v>441048</v>
      </c>
      <c r="AH44" s="402">
        <f>ROUND(AH98*Содержание!$H$8*(1+$H$14)*(1-$H$15)*(1-$H$16),0)</f>
        <v>464210</v>
      </c>
      <c r="AI44" s="402">
        <f>ROUND(AI98*Содержание!$H$8*(1+$H$14)*(1-$H$15)*(1-$H$16),0)</f>
        <v>476542</v>
      </c>
      <c r="AJ44" s="402">
        <f>ROUND(AJ98*Содержание!$H$8*(1+$H$14)*(1-$H$15)*(1-$H$16),0)</f>
        <v>477370</v>
      </c>
      <c r="AK44" s="402">
        <f>ROUND(AK98*Содержание!$H$8*(1+$H$14)*(1-$H$15)*(1-$H$16),0)</f>
        <v>484965</v>
      </c>
      <c r="AL44" s="402">
        <f>ROUND(AL98*Содержание!$H$8*(1+$H$14)*(1-$H$15)*(1-$H$16),0)</f>
        <v>501058</v>
      </c>
      <c r="AM44" s="402">
        <f>ROUND(AM98*Содержание!$H$8*(1+$H$14)*(1-$H$15)*(1-$H$16),0)</f>
        <v>504667</v>
      </c>
      <c r="AN44" s="402">
        <f>ROUND(AN98*Содержание!$H$8*(1+$H$14)*(1-$H$15)*(1-$H$16),0)</f>
        <v>509104</v>
      </c>
      <c r="AO44" s="402">
        <f>ROUND(AO98*Содержание!$H$8*(1+$H$14)*(1-$H$15)*(1-$H$16),0)</f>
        <v>509480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179352</v>
      </c>
      <c r="C45" s="402">
        <f>ROUND(C99*Содержание!$H$8*(1+$H$14)*(1-$H$15)*(1-$H$16),0)</f>
        <v>185518</v>
      </c>
      <c r="D45" s="402">
        <f>ROUND(D99*Содержание!$H$8*(1+$H$14)*(1-$H$15)*(1-$H$16),0)</f>
        <v>204394</v>
      </c>
      <c r="E45" s="402">
        <f>ROUND(E99*Содержание!$H$8*(1+$H$14)*(1-$H$15)*(1-$H$16),0)</f>
        <v>223494</v>
      </c>
      <c r="F45" s="402">
        <f>ROUND(F99*Содержание!$H$8*(1+$H$14)*(1-$H$15)*(1-$H$16),0)</f>
        <v>231842</v>
      </c>
      <c r="G45" s="402">
        <f>ROUND(G99*Содержание!$H$8*(1+$H$14)*(1-$H$15)*(1-$H$16),0)</f>
        <v>240189</v>
      </c>
      <c r="H45" s="402">
        <f>ROUND(H99*Содержание!$H$8*(1+$H$14)*(1-$H$15)*(1-$H$16),0)</f>
        <v>248686</v>
      </c>
      <c r="I45" s="402">
        <f>ROUND(I99*Содержание!$H$8*(1+$H$14)*(1-$H$15)*(1-$H$16),0)</f>
        <v>256808</v>
      </c>
      <c r="J45" s="402">
        <f>ROUND(J99*Содержание!$H$8*(1+$H$14)*(1-$H$15)*(1-$H$16),0)</f>
        <v>265155</v>
      </c>
      <c r="K45" s="402">
        <f>ROUND(K99*Содержание!$H$8*(1+$H$14)*(1-$H$15)*(1-$H$16),0)</f>
        <v>273653</v>
      </c>
      <c r="L45" s="402">
        <f>ROUND(L99*Содержание!$H$8*(1+$H$14)*(1-$H$15)*(1-$H$16),0)</f>
        <v>281774</v>
      </c>
      <c r="M45" s="402">
        <f>ROUND(M99*Содержание!$H$8*(1+$H$14)*(1-$H$15)*(1-$H$16),0)</f>
        <v>290122</v>
      </c>
      <c r="N45" s="402">
        <f>ROUND(N99*Содержание!$H$8*(1+$H$14)*(1-$H$15)*(1-$H$16),0)</f>
        <v>298619</v>
      </c>
      <c r="O45" s="402">
        <f>ROUND(O99*Содержание!$H$8*(1+$H$14)*(1-$H$15)*(1-$H$16),0)</f>
        <v>306816</v>
      </c>
      <c r="P45" s="402">
        <f>ROUND(P99*Содержание!$H$8*(1+$H$14)*(1-$H$15)*(1-$H$16),0)</f>
        <v>315163</v>
      </c>
      <c r="Q45" s="402">
        <f>ROUND(Q99*Содержание!$H$8*(1+$H$14)*(1-$H$15)*(1-$H$16),0)</f>
        <v>323661</v>
      </c>
      <c r="R45" s="402">
        <f>ROUND(R99*Содержание!$H$8*(1+$H$14)*(1-$H$15)*(1-$H$16),0)</f>
        <v>331933</v>
      </c>
      <c r="S45" s="402">
        <f>ROUND(S99*Содержание!$H$8*(1+$H$14)*(1-$H$15)*(1-$H$16),0)</f>
        <v>340280</v>
      </c>
      <c r="T45" s="402">
        <f>ROUND(T99*Содержание!$H$8*(1+$H$14)*(1-$H$15)*(1-$H$16),0)</f>
        <v>348402</v>
      </c>
      <c r="U45" s="402">
        <f>ROUND(U99*Содержание!$H$8*(1+$H$14)*(1-$H$15)*(1-$H$16),0)</f>
        <v>356974</v>
      </c>
      <c r="V45" s="402">
        <f>ROUND(V99*Содержание!$H$8*(1+$H$14)*(1-$H$15)*(1-$H$16),0)</f>
        <v>365322</v>
      </c>
      <c r="W45" s="402">
        <f>ROUND(W99*Содержание!$H$8*(1+$H$14)*(1-$H$15)*(1-$H$16),0)</f>
        <v>373518</v>
      </c>
      <c r="X45" s="402">
        <f>ROUND(X99*Содержание!$H$8*(1+$H$14)*(1-$H$15)*(1-$H$16),0)</f>
        <v>382091</v>
      </c>
      <c r="Y45" s="402">
        <f>ROUND(Y99*Содержание!$H$8*(1+$H$14)*(1-$H$15)*(1-$H$16),0)</f>
        <v>390213</v>
      </c>
      <c r="Z45" s="402">
        <f>ROUND(Z99*Содержание!$H$8*(1+$H$14)*(1-$H$15)*(1-$H$16),0)</f>
        <v>402245</v>
      </c>
      <c r="AA45" s="402">
        <f>ROUND(AA99*Содержание!$H$8*(1+$H$14)*(1-$H$15)*(1-$H$16),0)</f>
        <v>415254</v>
      </c>
      <c r="AB45" s="402">
        <f>ROUND(AB99*Содержание!$H$8*(1+$H$14)*(1-$H$15)*(1-$H$16),0)</f>
        <v>418939</v>
      </c>
      <c r="AC45" s="402">
        <f>ROUND(AC99*Содержание!$H$8*(1+$H$14)*(1-$H$15)*(1-$H$16),0)</f>
        <v>423000</v>
      </c>
      <c r="AD45" s="402">
        <f>ROUND(AD99*Содержание!$H$8*(1+$H$14)*(1-$H$15)*(1-$H$16),0)</f>
        <v>427813</v>
      </c>
      <c r="AE45" s="402">
        <f>ROUND(AE99*Содержание!$H$8*(1+$H$14)*(1-$H$15)*(1-$H$16),0)</f>
        <v>431798</v>
      </c>
      <c r="AF45" s="402">
        <f>ROUND(AF99*Содержание!$H$8*(1+$H$14)*(1-$H$15)*(1-$H$16),0)</f>
        <v>440973</v>
      </c>
      <c r="AG45" s="402">
        <f>ROUND(AG99*Содержание!$H$8*(1+$H$14)*(1-$H$15)*(1-$H$16),0)</f>
        <v>453606</v>
      </c>
      <c r="AH45" s="402">
        <f>ROUND(AH99*Содержание!$H$8*(1+$H$14)*(1-$H$15)*(1-$H$16),0)</f>
        <v>469098</v>
      </c>
      <c r="AI45" s="402">
        <f>ROUND(AI99*Содержание!$H$8*(1+$H$14)*(1-$H$15)*(1-$H$16),0)</f>
        <v>476768</v>
      </c>
      <c r="AJ45" s="402">
        <f>ROUND(AJ99*Содержание!$H$8*(1+$H$14)*(1-$H$15)*(1-$H$16),0)</f>
        <v>486318</v>
      </c>
      <c r="AK45" s="402">
        <f>ROUND(AK99*Содержание!$H$8*(1+$H$14)*(1-$H$15)*(1-$H$16),0)</f>
        <v>487446</v>
      </c>
      <c r="AL45" s="402">
        <f>ROUND(AL99*Содержание!$H$8*(1+$H$14)*(1-$H$15)*(1-$H$16),0)</f>
        <v>505795</v>
      </c>
      <c r="AM45" s="402">
        <f>ROUND(AM99*Содержание!$H$8*(1+$H$14)*(1-$H$15)*(1-$H$16),0)</f>
        <v>510382</v>
      </c>
      <c r="AN45" s="402">
        <f>ROUND(AN99*Содержание!$H$8*(1+$H$14)*(1-$H$15)*(1-$H$16),0)</f>
        <v>511059</v>
      </c>
      <c r="AO45" s="402">
        <f>ROUND(AO99*Содержание!$H$8*(1+$H$14)*(1-$H$15)*(1-$H$16),0)</f>
        <v>517602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185894</v>
      </c>
      <c r="C46" s="396">
        <f>ROUND(C100*Содержание!$H$8*(1+$H$14)*(1-$H$15)*(1-$H$16),0)</f>
        <v>194242</v>
      </c>
      <c r="D46" s="396">
        <f>ROUND(D100*Содержание!$H$8*(1+$H$14)*(1-$H$15)*(1-$H$16),0)</f>
        <v>204694</v>
      </c>
      <c r="E46" s="396">
        <f>ROUND(E100*Содержание!$H$8*(1+$H$14)*(1-$H$15)*(1-$H$16),0)</f>
        <v>224547</v>
      </c>
      <c r="F46" s="396">
        <f>ROUND(F100*Содержание!$H$8*(1+$H$14)*(1-$H$15)*(1-$H$16),0)</f>
        <v>232669</v>
      </c>
      <c r="G46" s="396">
        <f>ROUND(G100*Содержание!$H$8*(1+$H$14)*(1-$H$15)*(1-$H$16),0)</f>
        <v>241091</v>
      </c>
      <c r="H46" s="396">
        <f>ROUND(H100*Содержание!$H$8*(1+$H$14)*(1-$H$15)*(1-$H$16),0)</f>
        <v>249890</v>
      </c>
      <c r="I46" s="396">
        <f>ROUND(I100*Содержание!$H$8*(1+$H$14)*(1-$H$15)*(1-$H$16),0)</f>
        <v>257635</v>
      </c>
      <c r="J46" s="396">
        <f>ROUND(J100*Содержание!$H$8*(1+$H$14)*(1-$H$15)*(1-$H$16),0)</f>
        <v>266058</v>
      </c>
      <c r="K46" s="396">
        <f>ROUND(K100*Содержание!$H$8*(1+$H$14)*(1-$H$15)*(1-$H$16),0)</f>
        <v>274104</v>
      </c>
      <c r="L46" s="396">
        <f>ROUND(L100*Содержание!$H$8*(1+$H$14)*(1-$H$15)*(1-$H$16),0)</f>
        <v>282226</v>
      </c>
      <c r="M46" s="396">
        <f>ROUND(M100*Содержание!$H$8*(1+$H$14)*(1-$H$15)*(1-$H$16),0)</f>
        <v>290272</v>
      </c>
      <c r="N46" s="396">
        <f>ROUND(N100*Содержание!$H$8*(1+$H$14)*(1-$H$15)*(1-$H$16),0)</f>
        <v>299522</v>
      </c>
      <c r="O46" s="396">
        <f>ROUND(O100*Содержание!$H$8*(1+$H$14)*(1-$H$15)*(1-$H$16),0)</f>
        <v>307643</v>
      </c>
      <c r="P46" s="396">
        <f>ROUND(P100*Содержание!$H$8*(1+$H$14)*(1-$H$15)*(1-$H$16),0)</f>
        <v>316066</v>
      </c>
      <c r="Q46" s="402">
        <f>ROUND(Q100*Содержание!$H$8*(1+$H$14)*(1-$H$15)*(1-$H$16),0)</f>
        <v>332008</v>
      </c>
      <c r="R46" s="402">
        <f>ROUND(R100*Содержание!$H$8*(1+$H$14)*(1-$H$15)*(1-$H$16),0)</f>
        <v>340656</v>
      </c>
      <c r="S46" s="402">
        <f>ROUND(S100*Содержание!$H$8*(1+$H$14)*(1-$H$15)*(1-$H$16),0)</f>
        <v>349154</v>
      </c>
      <c r="T46" s="402">
        <f>ROUND(T100*Содержание!$H$8*(1+$H$14)*(1-$H$15)*(1-$H$16),0)</f>
        <v>357802</v>
      </c>
      <c r="U46" s="402">
        <f>ROUND(U100*Содержание!$H$8*(1+$H$14)*(1-$H$15)*(1-$H$16),0)</f>
        <v>366299</v>
      </c>
      <c r="V46" s="402">
        <f>ROUND(V100*Содержание!$H$8*(1+$H$14)*(1-$H$15)*(1-$H$16),0)</f>
        <v>374947</v>
      </c>
      <c r="W46" s="402">
        <f>ROUND(W100*Содержание!$H$8*(1+$H$14)*(1-$H$15)*(1-$H$16),0)</f>
        <v>383445</v>
      </c>
      <c r="X46" s="402">
        <f>ROUND(X100*Содержание!$H$8*(1+$H$14)*(1-$H$15)*(1-$H$16),0)</f>
        <v>392243</v>
      </c>
      <c r="Y46" s="402">
        <f>ROUND(Y100*Содержание!$H$8*(1+$H$14)*(1-$H$15)*(1-$H$16),0)</f>
        <v>400590</v>
      </c>
      <c r="Z46" s="402">
        <f>ROUND(Z100*Содержание!$H$8*(1+$H$14)*(1-$H$15)*(1-$H$16),0)</f>
        <v>430595</v>
      </c>
      <c r="AA46" s="402">
        <f>ROUND(AA100*Содержание!$H$8*(1+$H$14)*(1-$H$15)*(1-$H$16),0)</f>
        <v>437213</v>
      </c>
      <c r="AB46" s="402">
        <f>ROUND(AB100*Содержание!$H$8*(1+$H$14)*(1-$H$15)*(1-$H$16),0)</f>
        <v>441424</v>
      </c>
      <c r="AC46" s="402">
        <f>ROUND(AC100*Содержание!$H$8*(1+$H$14)*(1-$H$15)*(1-$H$16),0)</f>
        <v>445710</v>
      </c>
      <c r="AD46" s="402">
        <f>ROUND(AD100*Содержание!$H$8*(1+$H$14)*(1-$H$15)*(1-$H$16),0)</f>
        <v>464435</v>
      </c>
      <c r="AE46" s="402">
        <f>ROUND(AE100*Содержание!$H$8*(1+$H$14)*(1-$H$15)*(1-$H$16),0)</f>
        <v>469022</v>
      </c>
      <c r="AF46" s="402">
        <f>ROUND(AF100*Содержание!$H$8*(1+$H$14)*(1-$H$15)*(1-$H$16),0)</f>
        <v>473685</v>
      </c>
      <c r="AG46" s="396">
        <f>ROUND(AG100*Содержание!$H$8*(1+$H$14)*(1-$H$15)*(1-$H$16),0)</f>
        <v>474136</v>
      </c>
      <c r="AH46" s="396">
        <f>ROUND(AH100*Содержание!$H$8*(1+$H$14)*(1-$H$15)*(1-$H$16),0)</f>
        <v>486920</v>
      </c>
      <c r="AI46" s="396">
        <f>ROUND(AI100*Содержание!$H$8*(1+$H$14)*(1-$H$15)*(1-$H$16),0)</f>
        <v>495342</v>
      </c>
      <c r="AJ46" s="396">
        <f>ROUND(AJ100*Содержание!$H$8*(1+$H$14)*(1-$H$15)*(1-$H$16),0)</f>
        <v>503163</v>
      </c>
      <c r="AK46" s="396">
        <f>ROUND(AK100*Содержание!$H$8*(1+$H$14)*(1-$H$15)*(1-$H$16),0)</f>
        <v>510082</v>
      </c>
      <c r="AL46" s="396">
        <f>ROUND(AL100*Содержание!$H$8*(1+$H$14)*(1-$H$15)*(1-$H$16),0)</f>
        <v>520835</v>
      </c>
      <c r="AM46" s="396">
        <f>ROUND(AM100*Содержание!$H$8*(1+$H$14)*(1-$H$15)*(1-$H$16),0)</f>
        <v>530010</v>
      </c>
      <c r="AN46" s="396">
        <f>ROUND(AN100*Содержание!$H$8*(1+$H$14)*(1-$H$15)*(1-$H$16),0)</f>
        <v>533469</v>
      </c>
      <c r="AO46" s="396">
        <f>ROUND(AO100*Содержание!$H$8*(1+$H$14)*(1-$H$15)*(1-$H$16),0)</f>
        <v>535424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189429</v>
      </c>
      <c r="C47" s="396">
        <f>ROUND(C101*Содержание!$H$8*(1+$H$14)*(1-$H$15)*(1-$H$16),0)</f>
        <v>196798</v>
      </c>
      <c r="D47" s="396">
        <f>ROUND(D101*Содержание!$H$8*(1+$H$14)*(1-$H$15)*(1-$H$16),0)</f>
        <v>209507</v>
      </c>
      <c r="E47" s="396">
        <f>ROUND(E101*Содержание!$H$8*(1+$H$14)*(1-$H$15)*(1-$H$16),0)</f>
        <v>224998</v>
      </c>
      <c r="F47" s="396">
        <f>ROUND(F101*Содержание!$H$8*(1+$H$14)*(1-$H$15)*(1-$H$16),0)</f>
        <v>233571</v>
      </c>
      <c r="G47" s="396">
        <f>ROUND(G101*Содержание!$H$8*(1+$H$14)*(1-$H$15)*(1-$H$16),0)</f>
        <v>241918</v>
      </c>
      <c r="H47" s="396">
        <f>ROUND(H101*Содержание!$H$8*(1+$H$14)*(1-$H$15)*(1-$H$16),0)</f>
        <v>251093</v>
      </c>
      <c r="I47" s="396">
        <f>ROUND(I101*Содержание!$H$8*(1+$H$14)*(1-$H$15)*(1-$H$16),0)</f>
        <v>257710</v>
      </c>
      <c r="J47" s="396">
        <f>ROUND(J101*Содержание!$H$8*(1+$H$14)*(1-$H$15)*(1-$H$16),0)</f>
        <v>266885</v>
      </c>
      <c r="K47" s="396">
        <f>ROUND(K101*Содержание!$H$8*(1+$H$14)*(1-$H$15)*(1-$H$16),0)</f>
        <v>274931</v>
      </c>
      <c r="L47" s="396">
        <f>ROUND(L101*Содержание!$H$8*(1+$H$14)*(1-$H$15)*(1-$H$16),0)</f>
        <v>283429</v>
      </c>
      <c r="M47" s="396">
        <f>ROUND(M101*Содержание!$H$8*(1+$H$14)*(1-$H$15)*(1-$H$16),0)</f>
        <v>291926</v>
      </c>
      <c r="N47" s="396">
        <f>ROUND(N101*Содержание!$H$8*(1+$H$14)*(1-$H$15)*(1-$H$16),0)</f>
        <v>300349</v>
      </c>
      <c r="O47" s="396">
        <f>ROUND(O101*Содержание!$H$8*(1+$H$14)*(1-$H$15)*(1-$H$16),0)</f>
        <v>308771</v>
      </c>
      <c r="P47" s="396">
        <f>ROUND(P101*Содержание!$H$8*(1+$H$14)*(1-$H$15)*(1-$H$16),0)</f>
        <v>317269</v>
      </c>
      <c r="Q47" s="402">
        <f>ROUND(Q101*Содержание!$H$8*(1+$H$14)*(1-$H$15)*(1-$H$16),0)</f>
        <v>340656</v>
      </c>
      <c r="R47" s="402">
        <f>ROUND(R101*Содержание!$H$8*(1+$H$14)*(1-$H$15)*(1-$H$16),0)</f>
        <v>341483</v>
      </c>
      <c r="S47" s="402">
        <f>ROUND(S101*Содержание!$H$8*(1+$H$14)*(1-$H$15)*(1-$H$16),0)</f>
        <v>358328</v>
      </c>
      <c r="T47" s="402">
        <f>ROUND(T101*Содержание!$H$8*(1+$H$14)*(1-$H$15)*(1-$H$16),0)</f>
        <v>367277</v>
      </c>
      <c r="U47" s="402">
        <f>ROUND(U101*Содержание!$H$8*(1+$H$14)*(1-$H$15)*(1-$H$16),0)</f>
        <v>375925</v>
      </c>
      <c r="V47" s="402">
        <f>ROUND(V101*Содержание!$H$8*(1+$H$14)*(1-$H$15)*(1-$H$16),0)</f>
        <v>377354</v>
      </c>
      <c r="W47" s="402">
        <f>ROUND(W101*Содержание!$H$8*(1+$H$14)*(1-$H$15)*(1-$H$16),0)</f>
        <v>384648</v>
      </c>
      <c r="X47" s="402">
        <f>ROUND(X101*Содержание!$H$8*(1+$H$14)*(1-$H$15)*(1-$H$16),0)</f>
        <v>394274</v>
      </c>
      <c r="Y47" s="402">
        <f>ROUND(Y101*Содержание!$H$8*(1+$H$14)*(1-$H$15)*(1-$H$16),0)</f>
        <v>401493</v>
      </c>
      <c r="Z47" s="402">
        <f>ROUND(Z101*Содержание!$H$8*(1+$H$14)*(1-$H$15)*(1-$H$16),0)</f>
        <v>435258</v>
      </c>
      <c r="AA47" s="402">
        <f>ROUND(AA101*Содержание!$H$8*(1+$H$14)*(1-$H$15)*(1-$H$16),0)</f>
        <v>441424</v>
      </c>
      <c r="AB47" s="402">
        <f>ROUND(AB101*Содержание!$H$8*(1+$H$14)*(1-$H$15)*(1-$H$16),0)</f>
        <v>445710</v>
      </c>
      <c r="AC47" s="402">
        <f>ROUND(AC101*Содержание!$H$8*(1+$H$14)*(1-$H$15)*(1-$H$16),0)</f>
        <v>456840</v>
      </c>
      <c r="AD47" s="402">
        <f>ROUND(AD101*Содержание!$H$8*(1+$H$14)*(1-$H$15)*(1-$H$16),0)</f>
        <v>470376</v>
      </c>
      <c r="AE47" s="402">
        <f>ROUND(AE101*Содержание!$H$8*(1+$H$14)*(1-$H$15)*(1-$H$16),0)</f>
        <v>474061</v>
      </c>
      <c r="AF47" s="402">
        <f>ROUND(AF101*Содержание!$H$8*(1+$H$14)*(1-$H$15)*(1-$H$16),0)</f>
        <v>485040</v>
      </c>
      <c r="AG47" s="396">
        <f>ROUND(AG101*Содержание!$H$8*(1+$H$14)*(1-$H$15)*(1-$H$16),0)</f>
        <v>485115</v>
      </c>
      <c r="AH47" s="396">
        <f>ROUND(AH101*Содержание!$H$8*(1+$H$14)*(1-$H$15)*(1-$H$16),0)</f>
        <v>492485</v>
      </c>
      <c r="AI47" s="396">
        <f>ROUND(AI101*Содержание!$H$8*(1+$H$14)*(1-$H$15)*(1-$H$16),0)</f>
        <v>502336</v>
      </c>
      <c r="AJ47" s="396">
        <f>ROUND(AJ101*Содержание!$H$8*(1+$H$14)*(1-$H$15)*(1-$H$16),0)</f>
        <v>512488</v>
      </c>
      <c r="AK47" s="396">
        <f>ROUND(AK101*Содержание!$H$8*(1+$H$14)*(1-$H$15)*(1-$H$16),0)</f>
        <v>516774</v>
      </c>
      <c r="AL47" s="396">
        <f>ROUND(AL101*Содержание!$H$8*(1+$H$14)*(1-$H$15)*(1-$H$16),0)</f>
        <v>524746</v>
      </c>
      <c r="AM47" s="396">
        <f>ROUND(AM101*Содержание!$H$8*(1+$H$14)*(1-$H$15)*(1-$H$16),0)</f>
        <v>534221</v>
      </c>
      <c r="AN47" s="396">
        <f>ROUND(AN101*Содержание!$H$8*(1+$H$14)*(1-$H$15)*(1-$H$16),0)</f>
        <v>539410</v>
      </c>
      <c r="AO47" s="396">
        <f>ROUND(AO101*Содержание!$H$8*(1+$H$14)*(1-$H$15)*(1-$H$16),0)</f>
        <v>552269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198829</v>
      </c>
      <c r="C48" s="396">
        <f>ROUND(C102*Содержание!$H$8*(1+$H$14)*(1-$H$15)*(1-$H$16),0)</f>
        <v>198979</v>
      </c>
      <c r="D48" s="396">
        <f>ROUND(D102*Содержание!$H$8*(1+$H$14)*(1-$H$15)*(1-$H$16),0)</f>
        <v>211914</v>
      </c>
      <c r="E48" s="396">
        <f>ROUND(E102*Содержание!$H$8*(1+$H$14)*(1-$H$15)*(1-$H$16),0)</f>
        <v>225750</v>
      </c>
      <c r="F48" s="396">
        <f>ROUND(F102*Содержание!$H$8*(1+$H$14)*(1-$H$15)*(1-$H$16),0)</f>
        <v>233722</v>
      </c>
      <c r="G48" s="396">
        <f>ROUND(G102*Содержание!$H$8*(1+$H$14)*(1-$H$15)*(1-$H$16),0)</f>
        <v>243498</v>
      </c>
      <c r="H48" s="396">
        <f>ROUND(H102*Содержание!$H$8*(1+$H$14)*(1-$H$15)*(1-$H$16),0)</f>
        <v>252371</v>
      </c>
      <c r="I48" s="396">
        <f>ROUND(I102*Содержание!$H$8*(1+$H$14)*(1-$H$15)*(1-$H$16),0)</f>
        <v>261170</v>
      </c>
      <c r="J48" s="396">
        <f>ROUND(J102*Содержание!$H$8*(1+$H$14)*(1-$H$15)*(1-$H$16),0)</f>
        <v>267712</v>
      </c>
      <c r="K48" s="396">
        <f>ROUND(K102*Содержание!$H$8*(1+$H$14)*(1-$H$15)*(1-$H$16),0)</f>
        <v>278090</v>
      </c>
      <c r="L48" s="396">
        <f>ROUND(L102*Содержание!$H$8*(1+$H$14)*(1-$H$15)*(1-$H$16),0)</f>
        <v>284482</v>
      </c>
      <c r="M48" s="396">
        <f>ROUND(M102*Содержание!$H$8*(1+$H$14)*(1-$H$15)*(1-$H$16),0)</f>
        <v>293957</v>
      </c>
      <c r="N48" s="396">
        <f>ROUND(N102*Содержание!$H$8*(1+$H$14)*(1-$H$15)*(1-$H$16),0)</f>
        <v>300800</v>
      </c>
      <c r="O48" s="396">
        <f>ROUND(O102*Содержание!$H$8*(1+$H$14)*(1-$H$15)*(1-$H$16),0)</f>
        <v>310426</v>
      </c>
      <c r="P48" s="396">
        <f>ROUND(P102*Содержание!$H$8*(1+$H$14)*(1-$H$15)*(1-$H$16),0)</f>
        <v>318848</v>
      </c>
      <c r="Q48" s="396">
        <f>ROUND(Q102*Содержание!$H$8*(1+$H$14)*(1-$H$15)*(1-$H$16),0)</f>
        <v>341483</v>
      </c>
      <c r="R48" s="396">
        <f>ROUND(R102*Содержание!$H$8*(1+$H$14)*(1-$H$15)*(1-$H$16),0)</f>
        <v>343890</v>
      </c>
      <c r="S48" s="396">
        <f>ROUND(S102*Содержание!$H$8*(1+$H$14)*(1-$H$15)*(1-$H$16),0)</f>
        <v>359606</v>
      </c>
      <c r="T48" s="396">
        <f>ROUND(T102*Содержание!$H$8*(1+$H$14)*(1-$H$15)*(1-$H$16),0)</f>
        <v>368029</v>
      </c>
      <c r="U48" s="396">
        <f>ROUND(U102*Содержание!$H$8*(1+$H$14)*(1-$H$15)*(1-$H$16),0)</f>
        <v>376526</v>
      </c>
      <c r="V48" s="396">
        <f>ROUND(V102*Содержание!$H$8*(1+$H$14)*(1-$H$15)*(1-$H$16),0)</f>
        <v>378106</v>
      </c>
      <c r="W48" s="396">
        <f>ROUND(W102*Содержание!$H$8*(1+$H$14)*(1-$H$15)*(1-$H$16),0)</f>
        <v>386152</v>
      </c>
      <c r="X48" s="396">
        <f>ROUND(X102*Содержание!$H$8*(1+$H$14)*(1-$H$15)*(1-$H$16),0)</f>
        <v>395853</v>
      </c>
      <c r="Y48" s="396">
        <f>ROUND(Y102*Содержание!$H$8*(1+$H$14)*(1-$H$15)*(1-$H$16),0)</f>
        <v>403147</v>
      </c>
      <c r="Z48" s="396">
        <f>ROUND(Z102*Содержание!$H$8*(1+$H$14)*(1-$H$15)*(1-$H$16),0)</f>
        <v>442778</v>
      </c>
      <c r="AA48" s="396">
        <f>ROUND(AA102*Содержание!$H$8*(1+$H$14)*(1-$H$15)*(1-$H$16),0)</f>
        <v>447816</v>
      </c>
      <c r="AB48" s="396">
        <f>ROUND(AB102*Содержание!$H$8*(1+$H$14)*(1-$H$15)*(1-$H$16),0)</f>
        <v>451501</v>
      </c>
      <c r="AC48" s="396">
        <f>ROUND(AC102*Содержание!$H$8*(1+$H$14)*(1-$H$15)*(1-$H$16),0)</f>
        <v>459698</v>
      </c>
      <c r="AD48" s="396">
        <f>ROUND(AD102*Содержание!$H$8*(1+$H$14)*(1-$H$15)*(1-$H$16),0)</f>
        <v>473459</v>
      </c>
      <c r="AE48" s="396">
        <f>ROUND(AE102*Содержание!$H$8*(1+$H$14)*(1-$H$15)*(1-$H$16),0)</f>
        <v>479174</v>
      </c>
      <c r="AF48" s="396">
        <f>ROUND(AF102*Содержание!$H$8*(1+$H$14)*(1-$H$15)*(1-$H$16),0)</f>
        <v>489702</v>
      </c>
      <c r="AG48" s="396">
        <f>ROUND(AG102*Содержание!$H$8*(1+$H$14)*(1-$H$15)*(1-$H$16),0)</f>
        <v>497598</v>
      </c>
      <c r="AH48" s="396">
        <f>ROUND(AH102*Содержание!$H$8*(1+$H$14)*(1-$H$15)*(1-$H$16),0)</f>
        <v>511134</v>
      </c>
      <c r="AI48" s="396">
        <f>ROUND(AI102*Содержание!$H$8*(1+$H$14)*(1-$H$15)*(1-$H$16),0)</f>
        <v>515571</v>
      </c>
      <c r="AJ48" s="396">
        <f>ROUND(AJ102*Содержание!$H$8*(1+$H$14)*(1-$H$15)*(1-$H$16),0)</f>
        <v>517978</v>
      </c>
      <c r="AK48" s="396">
        <f>ROUND(AK102*Содержание!$H$8*(1+$H$14)*(1-$H$15)*(1-$H$16),0)</f>
        <v>527453</v>
      </c>
      <c r="AL48" s="396">
        <f>ROUND(AL102*Содержание!$H$8*(1+$H$14)*(1-$H$15)*(1-$H$16),0)</f>
        <v>535424</v>
      </c>
      <c r="AM48" s="396">
        <f>ROUND(AM102*Содержание!$H$8*(1+$H$14)*(1-$H$15)*(1-$H$16),0)</f>
        <v>539861</v>
      </c>
      <c r="AN48" s="396">
        <f>ROUND(AN102*Содержание!$H$8*(1+$H$14)*(1-$H$15)*(1-$H$16),0)</f>
        <v>553021</v>
      </c>
      <c r="AO48" s="396">
        <f>ROUND(AO102*Содержание!$H$8*(1+$H$14)*(1-$H$15)*(1-$H$16),0)</f>
        <v>557834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202514</v>
      </c>
      <c r="C49" s="396">
        <f>ROUND(C103*Содержание!$H$8*(1+$H$14)*(1-$H$15)*(1-$H$16),0)</f>
        <v>211086</v>
      </c>
      <c r="D49" s="396">
        <f>ROUND(D103*Содержание!$H$8*(1+$H$14)*(1-$H$15)*(1-$H$16),0)</f>
        <v>218606</v>
      </c>
      <c r="E49" s="396">
        <f>ROUND(E103*Содержание!$H$8*(1+$H$14)*(1-$H$15)*(1-$H$16),0)</f>
        <v>228157</v>
      </c>
      <c r="F49" s="396">
        <f>ROUND(F103*Содержание!$H$8*(1+$H$14)*(1-$H$15)*(1-$H$16),0)</f>
        <v>236880</v>
      </c>
      <c r="G49" s="396">
        <f>ROUND(G103*Содержание!$H$8*(1+$H$14)*(1-$H$15)*(1-$H$16),0)</f>
        <v>245904</v>
      </c>
      <c r="H49" s="396">
        <f>ROUND(H103*Содержание!$H$8*(1+$H$14)*(1-$H$15)*(1-$H$16),0)</f>
        <v>255530</v>
      </c>
      <c r="I49" s="396">
        <f>ROUND(I103*Содержание!$H$8*(1+$H$14)*(1-$H$15)*(1-$H$16),0)</f>
        <v>266058</v>
      </c>
      <c r="J49" s="396">
        <f>ROUND(J103*Содержание!$H$8*(1+$H$14)*(1-$H$15)*(1-$H$16),0)</f>
        <v>269141</v>
      </c>
      <c r="K49" s="396">
        <f>ROUND(K103*Содержание!$H$8*(1+$H$14)*(1-$H$15)*(1-$H$16),0)</f>
        <v>283504</v>
      </c>
      <c r="L49" s="396">
        <f>ROUND(L103*Содержание!$H$8*(1+$H$14)*(1-$H$15)*(1-$H$16),0)</f>
        <v>290874</v>
      </c>
      <c r="M49" s="396">
        <f>ROUND(M103*Содержание!$H$8*(1+$H$14)*(1-$H$15)*(1-$H$16),0)</f>
        <v>305086</v>
      </c>
      <c r="N49" s="396">
        <f>ROUND(N103*Содержание!$H$8*(1+$H$14)*(1-$H$15)*(1-$H$16),0)</f>
        <v>313659</v>
      </c>
      <c r="O49" s="396">
        <f>ROUND(O103*Содержание!$H$8*(1+$H$14)*(1-$H$15)*(1-$H$16),0)</f>
        <v>322307</v>
      </c>
      <c r="P49" s="396">
        <f>ROUND(P103*Содержание!$H$8*(1+$H$14)*(1-$H$15)*(1-$H$16),0)</f>
        <v>329376</v>
      </c>
      <c r="Q49" s="396">
        <f>ROUND(Q103*Содержание!$H$8*(1+$H$14)*(1-$H$15)*(1-$H$16),0)</f>
        <v>342611</v>
      </c>
      <c r="R49" s="396">
        <f>ROUND(R103*Содержание!$H$8*(1+$H$14)*(1-$H$15)*(1-$H$16),0)</f>
        <v>344266</v>
      </c>
      <c r="S49" s="396">
        <f>ROUND(S103*Содержание!$H$8*(1+$H$14)*(1-$H$15)*(1-$H$16),0)</f>
        <v>360434</v>
      </c>
      <c r="T49" s="396">
        <f>ROUND(T103*Содержание!$H$8*(1+$H$14)*(1-$H$15)*(1-$H$16),0)</f>
        <v>369157</v>
      </c>
      <c r="U49" s="396">
        <f>ROUND(U103*Содержание!$H$8*(1+$H$14)*(1-$H$15)*(1-$H$16),0)</f>
        <v>377354</v>
      </c>
      <c r="V49" s="396">
        <f>ROUND(V103*Содержание!$H$8*(1+$H$14)*(1-$H$15)*(1-$H$16),0)</f>
        <v>378933</v>
      </c>
      <c r="W49" s="396">
        <f>ROUND(W103*Содержание!$H$8*(1+$H$14)*(1-$H$15)*(1-$H$16),0)</f>
        <v>386979</v>
      </c>
      <c r="X49" s="396">
        <f>ROUND(X103*Содержание!$H$8*(1+$H$14)*(1-$H$15)*(1-$H$16),0)</f>
        <v>399162</v>
      </c>
      <c r="Y49" s="396">
        <f>ROUND(Y103*Содержание!$H$8*(1+$H$14)*(1-$H$15)*(1-$H$16),0)</f>
        <v>404802</v>
      </c>
      <c r="Z49" s="396">
        <f>ROUND(Z103*Содержание!$H$8*(1+$H$14)*(1-$H$15)*(1-$H$16),0)</f>
        <v>447290</v>
      </c>
      <c r="AA49" s="396">
        <f>ROUND(AA103*Содержание!$H$8*(1+$H$14)*(1-$H$15)*(1-$H$16),0)</f>
        <v>452178</v>
      </c>
      <c r="AB49" s="396">
        <f>ROUND(AB103*Содержание!$H$8*(1+$H$14)*(1-$H$15)*(1-$H$16),0)</f>
        <v>456163</v>
      </c>
      <c r="AC49" s="396">
        <f>ROUND(AC103*Содержание!$H$8*(1+$H$14)*(1-$H$15)*(1-$H$16),0)</f>
        <v>464435</v>
      </c>
      <c r="AD49" s="396">
        <f>ROUND(AD103*Содержание!$H$8*(1+$H$14)*(1-$H$15)*(1-$H$16),0)</f>
        <v>479099</v>
      </c>
      <c r="AE49" s="396">
        <f>ROUND(AE103*Содержание!$H$8*(1+$H$14)*(1-$H$15)*(1-$H$16),0)</f>
        <v>484589</v>
      </c>
      <c r="AF49" s="396">
        <f>ROUND(AF103*Содержание!$H$8*(1+$H$14)*(1-$H$15)*(1-$H$16),0)</f>
        <v>492786</v>
      </c>
      <c r="AG49" s="396">
        <f>ROUND(AG103*Содержание!$H$8*(1+$H$14)*(1-$H$15)*(1-$H$16),0)</f>
        <v>504742</v>
      </c>
      <c r="AH49" s="396">
        <f>ROUND(AH103*Содержание!$H$8*(1+$H$14)*(1-$H$15)*(1-$H$16),0)</f>
        <v>514293</v>
      </c>
      <c r="AI49" s="396">
        <f>ROUND(AI103*Содержание!$H$8*(1+$H$14)*(1-$H$15)*(1-$H$16),0)</f>
        <v>520835</v>
      </c>
      <c r="AJ49" s="396">
        <f>ROUND(AJ103*Содержание!$H$8*(1+$H$14)*(1-$H$15)*(1-$H$16),0)</f>
        <v>531965</v>
      </c>
      <c r="AK49" s="396">
        <f>ROUND(AK103*Содержание!$H$8*(1+$H$14)*(1-$H$15)*(1-$H$16),0)</f>
        <v>533845</v>
      </c>
      <c r="AL49" s="396">
        <f>ROUND(AL103*Содержание!$H$8*(1+$H$14)*(1-$H$15)*(1-$H$16),0)</f>
        <v>540763</v>
      </c>
      <c r="AM49" s="396">
        <f>ROUND(AM103*Содержание!$H$8*(1+$H$14)*(1-$H$15)*(1-$H$16),0)</f>
        <v>548358</v>
      </c>
      <c r="AN49" s="396">
        <f>ROUND(AN103*Содержание!$H$8*(1+$H$14)*(1-$H$15)*(1-$H$16),0)</f>
        <v>558510</v>
      </c>
      <c r="AO49" s="396">
        <f>ROUND(AO103*Содержание!$H$8*(1+$H$14)*(1-$H$15)*(1-$H$16),0)</f>
        <v>571219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210184</v>
      </c>
      <c r="C50" s="396">
        <f>ROUND(C104*Содержание!$H$8*(1+$H$14)*(1-$H$15)*(1-$H$16),0)</f>
        <v>218005</v>
      </c>
      <c r="D50" s="396">
        <f>ROUND(D104*Содержание!$H$8*(1+$H$14)*(1-$H$15)*(1-$H$16),0)</f>
        <v>226126</v>
      </c>
      <c r="E50" s="396">
        <f>ROUND(E104*Содержание!$H$8*(1+$H$14)*(1-$H$15)*(1-$H$16),0)</f>
        <v>234022</v>
      </c>
      <c r="F50" s="396">
        <f>ROUND(F104*Содержание!$H$8*(1+$H$14)*(1-$H$15)*(1-$H$16),0)</f>
        <v>243648</v>
      </c>
      <c r="G50" s="396">
        <f>ROUND(G104*Содержание!$H$8*(1+$H$14)*(1-$H$15)*(1-$H$16),0)</f>
        <v>252973</v>
      </c>
      <c r="H50" s="396">
        <f>ROUND(H104*Содержание!$H$8*(1+$H$14)*(1-$H$15)*(1-$H$16),0)</f>
        <v>263350</v>
      </c>
      <c r="I50" s="396">
        <f>ROUND(I104*Содержание!$H$8*(1+$H$14)*(1-$H$15)*(1-$H$16),0)</f>
        <v>276210</v>
      </c>
      <c r="J50" s="396">
        <f>ROUND(J104*Содержание!$H$8*(1+$H$14)*(1-$H$15)*(1-$H$16),0)</f>
        <v>287941</v>
      </c>
      <c r="K50" s="396">
        <f>ROUND(K104*Содержание!$H$8*(1+$H$14)*(1-$H$15)*(1-$H$16),0)</f>
        <v>293656</v>
      </c>
      <c r="L50" s="396">
        <f>ROUND(L104*Содержание!$H$8*(1+$H$14)*(1-$H$15)*(1-$H$16),0)</f>
        <v>300499</v>
      </c>
      <c r="M50" s="396">
        <f>ROUND(M104*Содержание!$H$8*(1+$H$14)*(1-$H$15)*(1-$H$16),0)</f>
        <v>318848</v>
      </c>
      <c r="N50" s="396">
        <f>ROUND(N104*Содержание!$H$8*(1+$H$14)*(1-$H$15)*(1-$H$16),0)</f>
        <v>328774</v>
      </c>
      <c r="O50" s="396">
        <f>ROUND(O104*Содержание!$H$8*(1+$H$14)*(1-$H$15)*(1-$H$16),0)</f>
        <v>333662</v>
      </c>
      <c r="P50" s="396">
        <f>ROUND(P104*Содержание!$H$8*(1+$H$14)*(1-$H$15)*(1-$H$16),0)</f>
        <v>345619</v>
      </c>
      <c r="Q50" s="396">
        <f>ROUND(Q104*Содержание!$H$8*(1+$H$14)*(1-$H$15)*(1-$H$16),0)</f>
        <v>350206</v>
      </c>
      <c r="R50" s="396">
        <f>ROUND(R104*Содержание!$H$8*(1+$H$14)*(1-$H$15)*(1-$H$16),0)</f>
        <v>355546</v>
      </c>
      <c r="S50" s="396">
        <f>ROUND(S104*Содержание!$H$8*(1+$H$14)*(1-$H$15)*(1-$H$16),0)</f>
        <v>365322</v>
      </c>
      <c r="T50" s="396">
        <f>ROUND(T104*Содержание!$H$8*(1+$H$14)*(1-$H$15)*(1-$H$16),0)</f>
        <v>375925</v>
      </c>
      <c r="U50" s="396">
        <f>ROUND(U104*Содержание!$H$8*(1+$H$14)*(1-$H$15)*(1-$H$16),0)</f>
        <v>379986</v>
      </c>
      <c r="V50" s="396">
        <f>ROUND(V104*Содержание!$H$8*(1+$H$14)*(1-$H$15)*(1-$H$16),0)</f>
        <v>384798</v>
      </c>
      <c r="W50" s="396">
        <f>ROUND(W104*Содержание!$H$8*(1+$H$14)*(1-$H$15)*(1-$H$16),0)</f>
        <v>401794</v>
      </c>
      <c r="X50" s="396">
        <f>ROUND(X104*Содержание!$H$8*(1+$H$14)*(1-$H$15)*(1-$H$16),0)</f>
        <v>403674</v>
      </c>
      <c r="Y50" s="396">
        <f>ROUND(Y104*Содержание!$H$8*(1+$H$14)*(1-$H$15)*(1-$H$16),0)</f>
        <v>408336</v>
      </c>
      <c r="Z50" s="396">
        <f>ROUND(Z104*Содержание!$H$8*(1+$H$14)*(1-$H$15)*(1-$H$16),0)</f>
        <v>458795</v>
      </c>
      <c r="AA50" s="396">
        <f>ROUND(AA104*Содержание!$H$8*(1+$H$14)*(1-$H$15)*(1-$H$16),0)</f>
        <v>461803</v>
      </c>
      <c r="AB50" s="396">
        <f>ROUND(AB104*Содержание!$H$8*(1+$H$14)*(1-$H$15)*(1-$H$16),0)</f>
        <v>474963</v>
      </c>
      <c r="AC50" s="396">
        <f>ROUND(AC104*Содержание!$H$8*(1+$H$14)*(1-$H$15)*(1-$H$16),0)</f>
        <v>490229</v>
      </c>
      <c r="AD50" s="396">
        <f>ROUND(AD104*Содержание!$H$8*(1+$H$14)*(1-$H$15)*(1-$H$16),0)</f>
        <v>500606</v>
      </c>
      <c r="AE50" s="396">
        <f>ROUND(AE104*Содержание!$H$8*(1+$H$14)*(1-$H$15)*(1-$H$16),0)</f>
        <v>505946</v>
      </c>
      <c r="AF50" s="396">
        <f>ROUND(AF104*Содержание!$H$8*(1+$H$14)*(1-$H$15)*(1-$H$16),0)</f>
        <v>518429</v>
      </c>
      <c r="AG50" s="396">
        <f>ROUND(AG104*Содержание!$H$8*(1+$H$14)*(1-$H$15)*(1-$H$16),0)</f>
        <v>528957</v>
      </c>
      <c r="AH50" s="396">
        <f>ROUND(AH104*Содержание!$H$8*(1+$H$14)*(1-$H$15)*(1-$H$16),0)</f>
        <v>532491</v>
      </c>
      <c r="AI50" s="396">
        <f>ROUND(AI104*Содержание!$H$8*(1+$H$14)*(1-$H$15)*(1-$H$16),0)</f>
        <v>537830</v>
      </c>
      <c r="AJ50" s="396">
        <f>ROUND(AJ104*Содержание!$H$8*(1+$H$14)*(1-$H$15)*(1-$H$16),0)</f>
        <v>551442</v>
      </c>
      <c r="AK50" s="396">
        <f>ROUND(AK104*Содержание!$H$8*(1+$H$14)*(1-$H$15)*(1-$H$16),0)</f>
        <v>555202</v>
      </c>
      <c r="AL50" s="396">
        <f>ROUND(AL104*Содержание!$H$8*(1+$H$14)*(1-$H$15)*(1-$H$16),0)</f>
        <v>563774</v>
      </c>
      <c r="AM50" s="396">
        <f>ROUND(AM104*Содержание!$H$8*(1+$H$14)*(1-$H$15)*(1-$H$16),0)</f>
        <v>582198</v>
      </c>
      <c r="AN50" s="396">
        <f>ROUND(AN104*Содержание!$H$8*(1+$H$14)*(1-$H$15)*(1-$H$16),0)</f>
        <v>584830</v>
      </c>
      <c r="AO50" s="396">
        <f>ROUND(AO104*Содержание!$H$8*(1+$H$14)*(1-$H$15)*(1-$H$16),0)</f>
        <v>590470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213794</v>
      </c>
      <c r="C51" s="396">
        <f>ROUND(C105*Содержание!$H$8*(1+$H$14)*(1-$H$15)*(1-$H$16),0)</f>
        <v>220261</v>
      </c>
      <c r="D51" s="396">
        <f>ROUND(D105*Содержание!$H$8*(1+$H$14)*(1-$H$15)*(1-$H$16),0)</f>
        <v>228157</v>
      </c>
      <c r="E51" s="396">
        <f>ROUND(E105*Содержание!$H$8*(1+$H$14)*(1-$H$15)*(1-$H$16),0)</f>
        <v>236504</v>
      </c>
      <c r="F51" s="396">
        <f>ROUND(F105*Содержание!$H$8*(1+$H$14)*(1-$H$15)*(1-$H$16),0)</f>
        <v>249739</v>
      </c>
      <c r="G51" s="396">
        <f>ROUND(G105*Содержание!$H$8*(1+$H$14)*(1-$H$15)*(1-$H$16),0)</f>
        <v>257485</v>
      </c>
      <c r="H51" s="396">
        <f>ROUND(H105*Содержание!$H$8*(1+$H$14)*(1-$H$15)*(1-$H$16),0)</f>
        <v>267787</v>
      </c>
      <c r="I51" s="396">
        <f>ROUND(I105*Содержание!$H$8*(1+$H$14)*(1-$H$15)*(1-$H$16),0)</f>
        <v>278766</v>
      </c>
      <c r="J51" s="396">
        <f>ROUND(J105*Содержание!$H$8*(1+$H$14)*(1-$H$15)*(1-$H$16),0)</f>
        <v>290498</v>
      </c>
      <c r="K51" s="396">
        <f>ROUND(K105*Содержание!$H$8*(1+$H$14)*(1-$H$15)*(1-$H$16),0)</f>
        <v>296363</v>
      </c>
      <c r="L51" s="396">
        <f>ROUND(L105*Содержание!$H$8*(1+$H$14)*(1-$H$15)*(1-$H$16),0)</f>
        <v>307042</v>
      </c>
      <c r="M51" s="396">
        <f>ROUND(M105*Содержание!$H$8*(1+$H$14)*(1-$H$15)*(1-$H$16),0)</f>
        <v>322006</v>
      </c>
      <c r="N51" s="396">
        <f>ROUND(N105*Содержание!$H$8*(1+$H$14)*(1-$H$15)*(1-$H$16),0)</f>
        <v>332234</v>
      </c>
      <c r="O51" s="396">
        <f>ROUND(O105*Содержание!$H$8*(1+$H$14)*(1-$H$15)*(1-$H$16),0)</f>
        <v>340806</v>
      </c>
      <c r="P51" s="396">
        <f>ROUND(P105*Содержание!$H$8*(1+$H$14)*(1-$H$15)*(1-$H$16),0)</f>
        <v>349154</v>
      </c>
      <c r="Q51" s="396">
        <f>ROUND(Q105*Содержание!$H$8*(1+$H$14)*(1-$H$15)*(1-$H$16),0)</f>
        <v>353365</v>
      </c>
      <c r="R51" s="396">
        <f>ROUND(R105*Содержание!$H$8*(1+$H$14)*(1-$H$15)*(1-$H$16),0)</f>
        <v>361261</v>
      </c>
      <c r="S51" s="396">
        <f>ROUND(S105*Содержание!$H$8*(1+$H$14)*(1-$H$15)*(1-$H$16),0)</f>
        <v>369382</v>
      </c>
      <c r="T51" s="396">
        <f>ROUND(T105*Содержание!$H$8*(1+$H$14)*(1-$H$15)*(1-$H$16),0)</f>
        <v>379685</v>
      </c>
      <c r="U51" s="396">
        <f>ROUND(U105*Содержание!$H$8*(1+$H$14)*(1-$H$15)*(1-$H$16),0)</f>
        <v>383746</v>
      </c>
      <c r="V51" s="396">
        <f>ROUND(V105*Содержание!$H$8*(1+$H$14)*(1-$H$15)*(1-$H$16),0)</f>
        <v>388859</v>
      </c>
      <c r="W51" s="396">
        <f>ROUND(W105*Содержание!$H$8*(1+$H$14)*(1-$H$15)*(1-$H$16),0)</f>
        <v>404275</v>
      </c>
      <c r="X51" s="396">
        <f>ROUND(X105*Содержание!$H$8*(1+$H$14)*(1-$H$15)*(1-$H$16),0)</f>
        <v>407960</v>
      </c>
      <c r="Y51" s="396">
        <f>ROUND(Y105*Содержание!$H$8*(1+$H$14)*(1-$H$15)*(1-$H$16),0)</f>
        <v>413525</v>
      </c>
      <c r="Z51" s="396">
        <f>ROUND(Z105*Содержание!$H$8*(1+$H$14)*(1-$H$15)*(1-$H$16),0)</f>
        <v>464210</v>
      </c>
      <c r="AA51" s="396">
        <f>ROUND(AA105*Содержание!$H$8*(1+$H$14)*(1-$H$15)*(1-$H$16),0)</f>
        <v>477144</v>
      </c>
      <c r="AB51" s="396">
        <f>ROUND(AB105*Содержание!$H$8*(1+$H$14)*(1-$H$15)*(1-$H$16),0)</f>
        <v>481882</v>
      </c>
      <c r="AC51" s="396">
        <f>ROUND(AC105*Содержание!$H$8*(1+$H$14)*(1-$H$15)*(1-$H$16),0)</f>
        <v>499779</v>
      </c>
      <c r="AD51" s="396">
        <f>ROUND(AD105*Содержание!$H$8*(1+$H$14)*(1-$H$15)*(1-$H$16),0)</f>
        <v>516098</v>
      </c>
      <c r="AE51" s="396">
        <f>ROUND(AE105*Содержание!$H$8*(1+$H$14)*(1-$H$15)*(1-$H$16),0)</f>
        <v>521512</v>
      </c>
      <c r="AF51" s="396">
        <f>ROUND(AF105*Содержание!$H$8*(1+$H$14)*(1-$H$15)*(1-$H$16),0)</f>
        <v>536251</v>
      </c>
      <c r="AG51" s="396">
        <f>ROUND(AG105*Содержание!$H$8*(1+$H$14)*(1-$H$15)*(1-$H$16),0)</f>
        <v>539034</v>
      </c>
      <c r="AH51" s="396">
        <f>ROUND(AH105*Содержание!$H$8*(1+$H$14)*(1-$H$15)*(1-$H$16),0)</f>
        <v>543771</v>
      </c>
      <c r="AI51" s="396">
        <f>ROUND(AI105*Содержание!$H$8*(1+$H$14)*(1-$H$15)*(1-$H$16),0)</f>
        <v>547832</v>
      </c>
      <c r="AJ51" s="396">
        <f>ROUND(AJ105*Содержание!$H$8*(1+$H$14)*(1-$H$15)*(1-$H$16),0)</f>
        <v>556555</v>
      </c>
      <c r="AK51" s="396">
        <f>ROUND(AK105*Содержание!$H$8*(1+$H$14)*(1-$H$15)*(1-$H$16),0)</f>
        <v>569414</v>
      </c>
      <c r="AL51" s="396">
        <f>ROUND(AL105*Содержание!$H$8*(1+$H$14)*(1-$H$15)*(1-$H$16),0)</f>
        <v>574528</v>
      </c>
      <c r="AM51" s="396">
        <f>ROUND(AM105*Содержание!$H$8*(1+$H$14)*(1-$H$15)*(1-$H$16),0)</f>
        <v>592125</v>
      </c>
      <c r="AN51" s="396">
        <f>ROUND(AN105*Содержание!$H$8*(1+$H$14)*(1-$H$15)*(1-$H$16),0)</f>
        <v>595584</v>
      </c>
      <c r="AO51" s="396">
        <f>ROUND(AO105*Содержание!$H$8*(1+$H$14)*(1-$H$15)*(1-$H$16),0)</f>
        <v>598742</v>
      </c>
      <c r="AP51" s="84"/>
      <c r="AR51" s="13"/>
      <c r="AS51" s="111"/>
      <c r="AT51" s="111"/>
      <c r="AU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218005</v>
      </c>
      <c r="C52" s="396">
        <f>ROUND(C106*Содержание!$H$8*(1+$H$14)*(1-$H$15)*(1-$H$16),0)</f>
        <v>226803</v>
      </c>
      <c r="D52" s="396">
        <f>ROUND(D106*Содержание!$H$8*(1+$H$14)*(1-$H$15)*(1-$H$16),0)</f>
        <v>233045</v>
      </c>
      <c r="E52" s="396">
        <f>ROUND(E106*Содержание!$H$8*(1+$H$14)*(1-$H$15)*(1-$H$16),0)</f>
        <v>238610</v>
      </c>
      <c r="F52" s="396">
        <f>ROUND(F106*Содержание!$H$8*(1+$H$14)*(1-$H$15)*(1-$H$16),0)</f>
        <v>254552</v>
      </c>
      <c r="G52" s="396">
        <f>ROUND(G106*Содержание!$H$8*(1+$H$14)*(1-$H$15)*(1-$H$16),0)</f>
        <v>263350</v>
      </c>
      <c r="H52" s="396">
        <f>ROUND(H106*Содержание!$H$8*(1+$H$14)*(1-$H$15)*(1-$H$16),0)</f>
        <v>271622</v>
      </c>
      <c r="I52" s="396">
        <f>ROUND(I106*Содержание!$H$8*(1+$H$14)*(1-$H$15)*(1-$H$16),0)</f>
        <v>286587</v>
      </c>
      <c r="J52" s="396">
        <f>ROUND(J106*Содержание!$H$8*(1+$H$14)*(1-$H$15)*(1-$H$16),0)</f>
        <v>293656</v>
      </c>
      <c r="K52" s="396">
        <f>ROUND(K106*Содержание!$H$8*(1+$H$14)*(1-$H$15)*(1-$H$16),0)</f>
        <v>302379</v>
      </c>
      <c r="L52" s="396">
        <f>ROUND(L106*Содержание!$H$8*(1+$H$14)*(1-$H$15)*(1-$H$16),0)</f>
        <v>310275</v>
      </c>
      <c r="M52" s="396">
        <f>ROUND(M106*Содержание!$H$8*(1+$H$14)*(1-$H$15)*(1-$H$16),0)</f>
        <v>327195</v>
      </c>
      <c r="N52" s="396">
        <f>ROUND(N106*Содержание!$H$8*(1+$H$14)*(1-$H$15)*(1-$H$16),0)</f>
        <v>335618</v>
      </c>
      <c r="O52" s="396">
        <f>ROUND(O106*Содержание!$H$8*(1+$H$14)*(1-$H$15)*(1-$H$16),0)</f>
        <v>347349</v>
      </c>
      <c r="P52" s="396">
        <f>ROUND(P106*Содержание!$H$8*(1+$H$14)*(1-$H$15)*(1-$H$16),0)</f>
        <v>352538</v>
      </c>
      <c r="Q52" s="396">
        <f>ROUND(Q106*Содержание!$H$8*(1+$H$14)*(1-$H$15)*(1-$H$16),0)</f>
        <v>357050</v>
      </c>
      <c r="R52" s="396">
        <f>ROUND(R106*Содержание!$H$8*(1+$H$14)*(1-$H$15)*(1-$H$16),0)</f>
        <v>368480</v>
      </c>
      <c r="S52" s="396">
        <f>ROUND(S106*Содержание!$H$8*(1+$H$14)*(1-$H$15)*(1-$H$16),0)</f>
        <v>378782</v>
      </c>
      <c r="T52" s="396">
        <f>ROUND(T106*Содержание!$H$8*(1+$H$14)*(1-$H$15)*(1-$H$16),0)</f>
        <v>383595</v>
      </c>
      <c r="U52" s="396">
        <f>ROUND(U106*Содержание!$H$8*(1+$H$14)*(1-$H$15)*(1-$H$16),0)</f>
        <v>387957</v>
      </c>
      <c r="V52" s="396">
        <f>ROUND(V106*Содержание!$H$8*(1+$H$14)*(1-$H$15)*(1-$H$16),0)</f>
        <v>394274</v>
      </c>
      <c r="W52" s="396">
        <f>ROUND(W106*Содержание!$H$8*(1+$H$14)*(1-$H$15)*(1-$H$16),0)</f>
        <v>406381</v>
      </c>
      <c r="X52" s="396">
        <f>ROUND(X106*Содержание!$H$8*(1+$H$14)*(1-$H$15)*(1-$H$16),0)</f>
        <v>411946</v>
      </c>
      <c r="Y52" s="396">
        <f>ROUND(Y106*Содержание!$H$8*(1+$H$14)*(1-$H$15)*(1-$H$16),0)</f>
        <v>422624</v>
      </c>
      <c r="Z52" s="396">
        <f>ROUND(Z106*Содержание!$H$8*(1+$H$14)*(1-$H$15)*(1-$H$16),0)</f>
        <v>468496</v>
      </c>
      <c r="AA52" s="396">
        <f>ROUND(AA106*Содержание!$H$8*(1+$H$14)*(1-$H$15)*(1-$H$16),0)</f>
        <v>481430</v>
      </c>
      <c r="AB52" s="396">
        <f>ROUND(AB106*Содержание!$H$8*(1+$H$14)*(1-$H$15)*(1-$H$16),0)</f>
        <v>496997</v>
      </c>
      <c r="AC52" s="396">
        <f>ROUND(AC106*Содержание!$H$8*(1+$H$14)*(1-$H$15)*(1-$H$16),0)</f>
        <v>507600</v>
      </c>
      <c r="AD52" s="396">
        <f>ROUND(AD106*Содержание!$H$8*(1+$H$14)*(1-$H$15)*(1-$H$16),0)</f>
        <v>525798</v>
      </c>
      <c r="AE52" s="396">
        <f>ROUND(AE106*Содержание!$H$8*(1+$H$14)*(1-$H$15)*(1-$H$16),0)</f>
        <v>534221</v>
      </c>
      <c r="AF52" s="396">
        <f>ROUND(AF106*Содержание!$H$8*(1+$H$14)*(1-$H$15)*(1-$H$16),0)</f>
        <v>540914</v>
      </c>
      <c r="AG52" s="396">
        <f>ROUND(AG106*Содержание!$H$8*(1+$H$14)*(1-$H$15)*(1-$H$16),0)</f>
        <v>543771</v>
      </c>
      <c r="AH52" s="396">
        <f>ROUND(AH106*Содержание!$H$8*(1+$H$14)*(1-$H$15)*(1-$H$16),0)</f>
        <v>548659</v>
      </c>
      <c r="AI52" s="396">
        <f>ROUND(AI106*Содержание!$H$8*(1+$H$14)*(1-$H$15)*(1-$H$16),0)</f>
        <v>555578</v>
      </c>
      <c r="AJ52" s="396">
        <f>ROUND(AJ106*Содержание!$H$8*(1+$H$14)*(1-$H$15)*(1-$H$16),0)</f>
        <v>570016</v>
      </c>
      <c r="AK52" s="396">
        <f>ROUND(AK106*Содержание!$H$8*(1+$H$14)*(1-$H$15)*(1-$H$16),0)</f>
        <v>583101</v>
      </c>
      <c r="AL52" s="396">
        <f>ROUND(AL106*Содержание!$H$8*(1+$H$14)*(1-$H$15)*(1-$H$16),0)</f>
        <v>590470</v>
      </c>
      <c r="AM52" s="396">
        <f>ROUND(AM106*Содержание!$H$8*(1+$H$14)*(1-$H$15)*(1-$H$16),0)</f>
        <v>598366</v>
      </c>
      <c r="AN52" s="396">
        <f>ROUND(AN106*Содержание!$H$8*(1+$H$14)*(1-$H$15)*(1-$H$16),0)</f>
        <v>603781</v>
      </c>
      <c r="AO52" s="396">
        <f>ROUND(AO106*Содержание!$H$8*(1+$H$14)*(1-$H$15)*(1-$H$16),0)</f>
        <v>611827</v>
      </c>
      <c r="AP52" s="84"/>
      <c r="AR52" s="13"/>
      <c r="AS52" s="111"/>
      <c r="AT52" s="111"/>
      <c r="AU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221690</v>
      </c>
      <c r="C53" s="396">
        <f>ROUND(C107*Содержание!$H$8*(1+$H$14)*(1-$H$15)*(1-$H$16),0)</f>
        <v>229962</v>
      </c>
      <c r="D53" s="396">
        <f>ROUND(D107*Содержание!$H$8*(1+$H$14)*(1-$H$15)*(1-$H$16),0)</f>
        <v>236504</v>
      </c>
      <c r="E53" s="396">
        <f>ROUND(E107*Содержание!$H$8*(1+$H$14)*(1-$H$15)*(1-$H$16),0)</f>
        <v>242219</v>
      </c>
      <c r="F53" s="396">
        <f>ROUND(F107*Содержание!$H$8*(1+$H$14)*(1-$H$15)*(1-$H$16),0)</f>
        <v>257635</v>
      </c>
      <c r="G53" s="396">
        <f>ROUND(G107*Содержание!$H$8*(1+$H$14)*(1-$H$15)*(1-$H$16),0)</f>
        <v>267035</v>
      </c>
      <c r="H53" s="396">
        <f>ROUND(H107*Содержание!$H$8*(1+$H$14)*(1-$H$15)*(1-$H$16),0)</f>
        <v>276736</v>
      </c>
      <c r="I53" s="396">
        <f>ROUND(I107*Содержание!$H$8*(1+$H$14)*(1-$H$15)*(1-$H$16),0)</f>
        <v>290648</v>
      </c>
      <c r="J53" s="396">
        <f>ROUND(J107*Содержание!$H$8*(1+$H$14)*(1-$H$15)*(1-$H$16),0)</f>
        <v>297717</v>
      </c>
      <c r="K53" s="396">
        <f>ROUND(K107*Содержание!$H$8*(1+$H$14)*(1-$H$15)*(1-$H$16),0)</f>
        <v>306515</v>
      </c>
      <c r="L53" s="396">
        <f>ROUND(L107*Содержание!$H$8*(1+$H$14)*(1-$H$15)*(1-$H$16),0)</f>
        <v>316141</v>
      </c>
      <c r="M53" s="396">
        <f>ROUND(M107*Содержание!$H$8*(1+$H$14)*(1-$H$15)*(1-$H$16),0)</f>
        <v>331557</v>
      </c>
      <c r="N53" s="396">
        <f>ROUND(N107*Содержание!$H$8*(1+$H$14)*(1-$H$15)*(1-$H$16),0)</f>
        <v>340506</v>
      </c>
      <c r="O53" s="396">
        <f>ROUND(O107*Содержание!$H$8*(1+$H$14)*(1-$H$15)*(1-$H$16),0)</f>
        <v>352086</v>
      </c>
      <c r="P53" s="396">
        <f>ROUND(P107*Содержание!$H$8*(1+$H$14)*(1-$H$15)*(1-$H$16),0)</f>
        <v>357050</v>
      </c>
      <c r="Q53" s="396">
        <f>ROUND(Q107*Содержание!$H$8*(1+$H$14)*(1-$H$15)*(1-$H$16),0)</f>
        <v>361862</v>
      </c>
      <c r="R53" s="396">
        <f>ROUND(R107*Содержание!$H$8*(1+$H$14)*(1-$H$15)*(1-$H$16),0)</f>
        <v>373142</v>
      </c>
      <c r="S53" s="396">
        <f>ROUND(S107*Содержание!$H$8*(1+$H$14)*(1-$H$15)*(1-$H$16),0)</f>
        <v>383746</v>
      </c>
      <c r="T53" s="396">
        <f>ROUND(T107*Содержание!$H$8*(1+$H$14)*(1-$H$15)*(1-$H$16),0)</f>
        <v>388859</v>
      </c>
      <c r="U53" s="396">
        <f>ROUND(U107*Содержание!$H$8*(1+$H$14)*(1-$H$15)*(1-$H$16),0)</f>
        <v>393070</v>
      </c>
      <c r="V53" s="396">
        <f>ROUND(V107*Содержание!$H$8*(1+$H$14)*(1-$H$15)*(1-$H$16),0)</f>
        <v>399538</v>
      </c>
      <c r="W53" s="396">
        <f>ROUND(W107*Содержание!$H$8*(1+$H$14)*(1-$H$15)*(1-$H$16),0)</f>
        <v>409163</v>
      </c>
      <c r="X53" s="396">
        <f>ROUND(X107*Содержание!$H$8*(1+$H$14)*(1-$H$15)*(1-$H$16),0)</f>
        <v>417210</v>
      </c>
      <c r="Y53" s="396">
        <f>ROUND(Y107*Содержание!$H$8*(1+$H$14)*(1-$H$15)*(1-$H$16),0)</f>
        <v>428414</v>
      </c>
      <c r="Z53" s="396">
        <f>ROUND(Z107*Содержание!$H$8*(1+$H$14)*(1-$H$15)*(1-$H$16),0)</f>
        <v>474061</v>
      </c>
      <c r="AA53" s="396">
        <f>ROUND(AA107*Содержание!$H$8*(1+$H$14)*(1-$H$15)*(1-$H$16),0)</f>
        <v>486920</v>
      </c>
      <c r="AB53" s="396">
        <f>ROUND(AB107*Содержание!$H$8*(1+$H$14)*(1-$H$15)*(1-$H$16),0)</f>
        <v>502486</v>
      </c>
      <c r="AC53" s="396">
        <f>ROUND(AC107*Содержание!$H$8*(1+$H$14)*(1-$H$15)*(1-$H$16),0)</f>
        <v>512939</v>
      </c>
      <c r="AD53" s="396">
        <f>ROUND(AD107*Содержание!$H$8*(1+$H$14)*(1-$H$15)*(1-$H$16),0)</f>
        <v>531965</v>
      </c>
      <c r="AE53" s="396">
        <f>ROUND(AE107*Содержание!$H$8*(1+$H$14)*(1-$H$15)*(1-$H$16),0)</f>
        <v>540237</v>
      </c>
      <c r="AF53" s="396">
        <f>ROUND(AF107*Содержание!$H$8*(1+$H$14)*(1-$H$15)*(1-$H$16),0)</f>
        <v>544222</v>
      </c>
      <c r="AG53" s="396">
        <f>ROUND(AG107*Содержание!$H$8*(1+$H$14)*(1-$H$15)*(1-$H$16),0)</f>
        <v>546779</v>
      </c>
      <c r="AH53" s="396">
        <f>ROUND(AH107*Содержание!$H$8*(1+$H$14)*(1-$H$15)*(1-$H$16),0)</f>
        <v>554600</v>
      </c>
      <c r="AI53" s="396">
        <f>ROUND(AI107*Содержание!$H$8*(1+$H$14)*(1-$H$15)*(1-$H$16),0)</f>
        <v>562045</v>
      </c>
      <c r="AJ53" s="396">
        <f>ROUND(AJ107*Содержание!$H$8*(1+$H$14)*(1-$H$15)*(1-$H$16),0)</f>
        <v>576784</v>
      </c>
      <c r="AK53" s="396">
        <f>ROUND(AK107*Содержание!$H$8*(1+$H$14)*(1-$H$15)*(1-$H$16),0)</f>
        <v>589794</v>
      </c>
      <c r="AL53" s="396">
        <f>ROUND(AL107*Содержание!$H$8*(1+$H$14)*(1-$H$15)*(1-$H$16),0)</f>
        <v>594230</v>
      </c>
      <c r="AM53" s="396">
        <f>ROUND(AM107*Содержание!$H$8*(1+$H$14)*(1-$H$15)*(1-$H$16),0)</f>
        <v>605210</v>
      </c>
      <c r="AN53" s="396">
        <f>ROUND(AN107*Содержание!$H$8*(1+$H$14)*(1-$H$15)*(1-$H$16),0)</f>
        <v>610699</v>
      </c>
      <c r="AO53" s="396">
        <f>ROUND(AO107*Содержание!$H$8*(1+$H$14)*(1-$H$15)*(1-$H$16),0)</f>
        <v>615512</v>
      </c>
      <c r="AP53" s="84"/>
      <c r="AQ53" s="127" t="s">
        <v>329</v>
      </c>
      <c r="AR53" s="13"/>
      <c r="AS53" s="111"/>
      <c r="AT53" s="111"/>
      <c r="AU53" s="111"/>
      <c r="AV53" s="127" t="s">
        <v>329</v>
      </c>
      <c r="AW53" s="111"/>
      <c r="AX53" s="111"/>
      <c r="AY53" s="111"/>
      <c r="AZ53" s="111"/>
    </row>
    <row r="54" spans="1:52" ht="2.2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T54" s="1"/>
      <c r="AU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27" t="s">
        <v>327</v>
      </c>
      <c r="AR55" s="1"/>
      <c r="AS55" s="1"/>
      <c r="AT55" s="1"/>
      <c r="AU55" s="1"/>
      <c r="AV55" s="127" t="s">
        <v>330</v>
      </c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53" t="s">
        <v>343</v>
      </c>
      <c r="E62" s="553"/>
      <c r="F62" s="553"/>
      <c r="G62" s="553"/>
      <c r="H62" s="553"/>
      <c r="I62" s="553"/>
      <c r="J62" s="553"/>
      <c r="K62" s="553"/>
      <c r="L62" s="553"/>
      <c r="M62" s="553"/>
      <c r="N62" s="553"/>
      <c r="O62" s="553"/>
      <c r="P62" s="553"/>
      <c r="Q62" s="553"/>
      <c r="R62" s="553"/>
      <c r="S62" s="1"/>
      <c r="T62" s="1"/>
      <c r="U62" s="58"/>
      <c r="V62" s="557" t="s">
        <v>140</v>
      </c>
      <c r="W62" s="557"/>
      <c r="X62" s="557"/>
      <c r="Y62" s="557"/>
      <c r="Z62" s="557"/>
      <c r="AA62" s="557"/>
      <c r="AB62" s="557"/>
      <c r="AC62" s="557"/>
      <c r="AD62" s="557"/>
      <c r="AE62" s="557"/>
      <c r="AF62" s="557"/>
      <c r="AG62" s="557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7"/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53" t="s">
        <v>132</v>
      </c>
      <c r="E67" s="553"/>
      <c r="F67" s="553"/>
      <c r="G67" s="553"/>
      <c r="H67" s="553"/>
      <c r="I67" s="553"/>
      <c r="J67" s="553"/>
      <c r="K67" s="553"/>
      <c r="L67" s="553"/>
      <c r="M67" s="553"/>
      <c r="N67" s="553"/>
      <c r="O67" s="553"/>
      <c r="P67" s="553"/>
      <c r="Q67" s="553"/>
      <c r="R67" s="553"/>
      <c r="S67" s="1"/>
      <c r="T67" s="1"/>
      <c r="U67" s="58"/>
      <c r="V67" s="557" t="s">
        <v>267</v>
      </c>
      <c r="W67" s="557"/>
      <c r="X67" s="557"/>
      <c r="Y67" s="557"/>
      <c r="Z67" s="557"/>
      <c r="AA67" s="557"/>
      <c r="AB67" s="557"/>
      <c r="AC67" s="557"/>
      <c r="AD67" s="557"/>
      <c r="AE67" s="557"/>
      <c r="AF67" s="557"/>
      <c r="AG67" s="557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53"/>
      <c r="E68" s="553"/>
      <c r="F68" s="553"/>
      <c r="G68" s="553"/>
      <c r="H68" s="553"/>
      <c r="I68" s="553"/>
      <c r="J68" s="553"/>
      <c r="K68" s="553"/>
      <c r="L68" s="553"/>
      <c r="M68" s="553"/>
      <c r="N68" s="553"/>
      <c r="O68" s="553"/>
      <c r="P68" s="553"/>
      <c r="Q68" s="553"/>
      <c r="R68" s="553"/>
      <c r="S68" s="1"/>
      <c r="T68" s="1"/>
      <c r="U68" s="58"/>
      <c r="V68" s="557"/>
      <c r="W68" s="557"/>
      <c r="X68" s="557"/>
      <c r="Y68" s="557"/>
      <c r="Z68" s="557"/>
      <c r="AA68" s="557"/>
      <c r="AB68" s="557"/>
      <c r="AC68" s="557"/>
      <c r="AD68" s="557"/>
      <c r="AE68" s="557"/>
      <c r="AF68" s="557"/>
      <c r="AG68" s="557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7"/>
      <c r="W69" s="557"/>
      <c r="X69" s="557"/>
      <c r="Y69" s="557"/>
      <c r="Z69" s="557"/>
      <c r="AA69" s="557"/>
      <c r="AB69" s="557"/>
      <c r="AC69" s="557"/>
      <c r="AD69" s="557"/>
      <c r="AE69" s="557"/>
      <c r="AF69" s="557"/>
      <c r="AG69" s="557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98">
        <v>89360</v>
      </c>
      <c r="C75" s="398">
        <v>91360</v>
      </c>
      <c r="D75" s="398">
        <v>93360</v>
      </c>
      <c r="E75" s="398">
        <v>95360</v>
      </c>
      <c r="F75" s="398">
        <v>100560</v>
      </c>
      <c r="G75" s="398">
        <v>105680</v>
      </c>
      <c r="H75" s="398">
        <v>107600</v>
      </c>
      <c r="I75" s="398">
        <v>109840</v>
      </c>
      <c r="J75" s="398">
        <v>119360</v>
      </c>
      <c r="K75" s="398">
        <v>121280</v>
      </c>
      <c r="L75" s="398">
        <v>123440</v>
      </c>
      <c r="M75" s="398">
        <v>125440</v>
      </c>
      <c r="N75" s="398">
        <v>131040</v>
      </c>
      <c r="O75" s="398">
        <v>136640</v>
      </c>
      <c r="P75" s="398">
        <v>138880</v>
      </c>
      <c r="Q75" s="398">
        <v>141280</v>
      </c>
      <c r="R75" s="398">
        <v>150480</v>
      </c>
      <c r="S75" s="398">
        <v>153200</v>
      </c>
      <c r="T75" s="398">
        <v>155360</v>
      </c>
      <c r="U75" s="398">
        <v>158080</v>
      </c>
      <c r="V75" s="398">
        <v>164880</v>
      </c>
      <c r="W75" s="398">
        <v>172160</v>
      </c>
      <c r="X75" s="398">
        <v>174240</v>
      </c>
      <c r="Y75" s="398">
        <v>176560</v>
      </c>
      <c r="Z75" s="398">
        <v>181760</v>
      </c>
      <c r="AA75" s="398">
        <v>188080</v>
      </c>
      <c r="AB75" s="398">
        <v>191280</v>
      </c>
      <c r="AC75" s="398">
        <v>194320</v>
      </c>
      <c r="AD75" s="398">
        <v>197120</v>
      </c>
      <c r="AE75" s="398">
        <v>200080</v>
      </c>
      <c r="AF75" s="398">
        <v>206160</v>
      </c>
      <c r="AG75" s="398">
        <v>209520</v>
      </c>
      <c r="AH75" s="398">
        <v>216320</v>
      </c>
      <c r="AI75" s="398">
        <v>222720</v>
      </c>
      <c r="AJ75" s="398">
        <v>226080</v>
      </c>
      <c r="AK75" s="398">
        <v>229120</v>
      </c>
      <c r="AL75" s="398">
        <v>232160</v>
      </c>
      <c r="AM75" s="398">
        <v>238960</v>
      </c>
      <c r="AN75" s="398">
        <v>242080</v>
      </c>
      <c r="AO75" s="398">
        <v>245120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98">
        <v>91600</v>
      </c>
      <c r="C76" s="398">
        <v>93520</v>
      </c>
      <c r="D76" s="398">
        <v>95360</v>
      </c>
      <c r="E76" s="398">
        <v>97520</v>
      </c>
      <c r="F76" s="398">
        <v>102880</v>
      </c>
      <c r="G76" s="398">
        <v>108000</v>
      </c>
      <c r="H76" s="398">
        <v>110160</v>
      </c>
      <c r="I76" s="398">
        <v>112240</v>
      </c>
      <c r="J76" s="398">
        <v>122160</v>
      </c>
      <c r="K76" s="398">
        <v>124160</v>
      </c>
      <c r="L76" s="398">
        <v>126400</v>
      </c>
      <c r="M76" s="398">
        <v>128560</v>
      </c>
      <c r="N76" s="398">
        <v>133840</v>
      </c>
      <c r="O76" s="398">
        <v>139360</v>
      </c>
      <c r="P76" s="398">
        <v>141760</v>
      </c>
      <c r="Q76" s="398">
        <v>144320</v>
      </c>
      <c r="R76" s="398">
        <v>153760</v>
      </c>
      <c r="S76" s="398">
        <v>156880</v>
      </c>
      <c r="T76" s="398">
        <v>158960</v>
      </c>
      <c r="U76" s="398">
        <v>161360</v>
      </c>
      <c r="V76" s="398">
        <v>168640</v>
      </c>
      <c r="W76" s="398">
        <v>176240</v>
      </c>
      <c r="X76" s="398">
        <v>178640</v>
      </c>
      <c r="Y76" s="398">
        <v>180880</v>
      </c>
      <c r="Z76" s="398">
        <v>188640</v>
      </c>
      <c r="AA76" s="398">
        <v>195360</v>
      </c>
      <c r="AB76" s="398">
        <v>198400</v>
      </c>
      <c r="AC76" s="398">
        <v>201440</v>
      </c>
      <c r="AD76" s="398">
        <v>204240</v>
      </c>
      <c r="AE76" s="398">
        <v>207440</v>
      </c>
      <c r="AF76" s="398">
        <v>213600</v>
      </c>
      <c r="AG76" s="398">
        <v>216640</v>
      </c>
      <c r="AH76" s="398">
        <v>224080</v>
      </c>
      <c r="AI76" s="398">
        <v>230240</v>
      </c>
      <c r="AJ76" s="398">
        <v>233360</v>
      </c>
      <c r="AK76" s="398">
        <v>236400</v>
      </c>
      <c r="AL76" s="398">
        <v>239840</v>
      </c>
      <c r="AM76" s="398">
        <v>246160</v>
      </c>
      <c r="AN76" s="398">
        <v>249360</v>
      </c>
      <c r="AO76" s="398">
        <v>252080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98">
        <v>103600</v>
      </c>
      <c r="C77" s="398">
        <v>105920</v>
      </c>
      <c r="D77" s="398">
        <v>108400</v>
      </c>
      <c r="E77" s="398">
        <v>110800</v>
      </c>
      <c r="F77" s="398">
        <v>117440</v>
      </c>
      <c r="G77" s="398">
        <v>124080</v>
      </c>
      <c r="H77" s="398">
        <v>126800</v>
      </c>
      <c r="I77" s="398">
        <v>129280</v>
      </c>
      <c r="J77" s="398">
        <v>131440</v>
      </c>
      <c r="K77" s="398">
        <v>133520</v>
      </c>
      <c r="L77" s="398">
        <v>136240</v>
      </c>
      <c r="M77" s="398">
        <v>138720</v>
      </c>
      <c r="N77" s="398">
        <v>145440</v>
      </c>
      <c r="O77" s="398">
        <v>152320</v>
      </c>
      <c r="P77" s="398">
        <v>154320</v>
      </c>
      <c r="Q77" s="398">
        <v>156640</v>
      </c>
      <c r="R77" s="398">
        <v>159920</v>
      </c>
      <c r="S77" s="398">
        <v>163200</v>
      </c>
      <c r="T77" s="398">
        <v>165600</v>
      </c>
      <c r="U77" s="398">
        <v>168080</v>
      </c>
      <c r="V77" s="398">
        <v>176320</v>
      </c>
      <c r="W77" s="398">
        <v>184480</v>
      </c>
      <c r="X77" s="398">
        <v>186640</v>
      </c>
      <c r="Y77" s="398">
        <v>189120</v>
      </c>
      <c r="Z77" s="398">
        <v>196080</v>
      </c>
      <c r="AA77" s="398">
        <v>202800</v>
      </c>
      <c r="AB77" s="398">
        <v>205840</v>
      </c>
      <c r="AC77" s="398">
        <v>209200</v>
      </c>
      <c r="AD77" s="398">
        <v>212160</v>
      </c>
      <c r="AE77" s="398">
        <v>215840</v>
      </c>
      <c r="AF77" s="398">
        <v>221840</v>
      </c>
      <c r="AG77" s="398">
        <v>225680</v>
      </c>
      <c r="AH77" s="398">
        <v>233360</v>
      </c>
      <c r="AI77" s="398">
        <v>239840</v>
      </c>
      <c r="AJ77" s="398">
        <v>243040</v>
      </c>
      <c r="AK77" s="398">
        <v>246480</v>
      </c>
      <c r="AL77" s="398">
        <v>250000</v>
      </c>
      <c r="AM77" s="398">
        <v>256640</v>
      </c>
      <c r="AN77" s="398">
        <v>260240</v>
      </c>
      <c r="AO77" s="398">
        <v>263520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98">
        <v>105920</v>
      </c>
      <c r="C78" s="398">
        <v>108080</v>
      </c>
      <c r="D78" s="398">
        <v>110320</v>
      </c>
      <c r="E78" s="398">
        <v>112640</v>
      </c>
      <c r="F78" s="398">
        <v>119680</v>
      </c>
      <c r="G78" s="398">
        <v>127040</v>
      </c>
      <c r="H78" s="398">
        <v>129120</v>
      </c>
      <c r="I78" s="398">
        <v>131360</v>
      </c>
      <c r="J78" s="398">
        <v>133760</v>
      </c>
      <c r="K78" s="398">
        <v>136400</v>
      </c>
      <c r="L78" s="398">
        <v>138960</v>
      </c>
      <c r="M78" s="398">
        <v>141440</v>
      </c>
      <c r="N78" s="398">
        <v>148720</v>
      </c>
      <c r="O78" s="398">
        <v>155520</v>
      </c>
      <c r="P78" s="398">
        <v>157840</v>
      </c>
      <c r="Q78" s="398">
        <v>160080</v>
      </c>
      <c r="R78" s="398">
        <v>182720</v>
      </c>
      <c r="S78" s="398">
        <v>186240</v>
      </c>
      <c r="T78" s="398">
        <v>189200</v>
      </c>
      <c r="U78" s="398">
        <v>192240</v>
      </c>
      <c r="V78" s="398">
        <v>201280</v>
      </c>
      <c r="W78" s="398">
        <v>210160</v>
      </c>
      <c r="X78" s="398">
        <v>213040</v>
      </c>
      <c r="Y78" s="398">
        <v>215760</v>
      </c>
      <c r="Z78" s="398">
        <v>217040</v>
      </c>
      <c r="AA78" s="398">
        <v>218400</v>
      </c>
      <c r="AB78" s="398">
        <v>221760</v>
      </c>
      <c r="AC78" s="398">
        <v>225680</v>
      </c>
      <c r="AD78" s="398">
        <v>229360</v>
      </c>
      <c r="AE78" s="398">
        <v>232560</v>
      </c>
      <c r="AF78" s="398">
        <v>240320</v>
      </c>
      <c r="AG78" s="398">
        <v>244000</v>
      </c>
      <c r="AH78" s="398">
        <v>252640</v>
      </c>
      <c r="AI78" s="398">
        <v>259760</v>
      </c>
      <c r="AJ78" s="398">
        <v>263520</v>
      </c>
      <c r="AK78" s="398">
        <v>267040</v>
      </c>
      <c r="AL78" s="398">
        <v>270800</v>
      </c>
      <c r="AM78" s="398">
        <v>277920</v>
      </c>
      <c r="AN78" s="398">
        <v>282000</v>
      </c>
      <c r="AO78" s="398">
        <v>285840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98">
        <v>108000</v>
      </c>
      <c r="C79" s="398">
        <v>110160</v>
      </c>
      <c r="D79" s="398">
        <v>112400</v>
      </c>
      <c r="E79" s="398">
        <v>114800</v>
      </c>
      <c r="F79" s="398">
        <v>122080</v>
      </c>
      <c r="G79" s="398">
        <v>129520</v>
      </c>
      <c r="H79" s="398">
        <v>131520</v>
      </c>
      <c r="I79" s="398">
        <v>133760</v>
      </c>
      <c r="J79" s="398">
        <v>136720</v>
      </c>
      <c r="K79" s="398">
        <v>139120</v>
      </c>
      <c r="L79" s="398">
        <v>141440</v>
      </c>
      <c r="M79" s="398">
        <v>144080</v>
      </c>
      <c r="N79" s="398">
        <v>151280</v>
      </c>
      <c r="O79" s="398">
        <v>158720</v>
      </c>
      <c r="P79" s="398">
        <v>160800</v>
      </c>
      <c r="Q79" s="398">
        <v>163440</v>
      </c>
      <c r="R79" s="398">
        <v>186240</v>
      </c>
      <c r="S79" s="398">
        <v>189360</v>
      </c>
      <c r="T79" s="398">
        <v>192480</v>
      </c>
      <c r="U79" s="398">
        <v>195600</v>
      </c>
      <c r="V79" s="398">
        <v>205200</v>
      </c>
      <c r="W79" s="398">
        <v>214720</v>
      </c>
      <c r="X79" s="398">
        <v>217280</v>
      </c>
      <c r="Y79" s="398">
        <v>220400</v>
      </c>
      <c r="Z79" s="398">
        <v>222960</v>
      </c>
      <c r="AA79" s="398">
        <v>226160</v>
      </c>
      <c r="AB79" s="398">
        <v>230080</v>
      </c>
      <c r="AC79" s="398">
        <v>233840</v>
      </c>
      <c r="AD79" s="398">
        <v>237760</v>
      </c>
      <c r="AE79" s="398">
        <v>241680</v>
      </c>
      <c r="AF79" s="398">
        <v>248960</v>
      </c>
      <c r="AG79" s="398">
        <v>252640</v>
      </c>
      <c r="AH79" s="398">
        <v>261360</v>
      </c>
      <c r="AI79" s="398">
        <v>269760</v>
      </c>
      <c r="AJ79" s="398">
        <v>273600</v>
      </c>
      <c r="AK79" s="398">
        <v>277680</v>
      </c>
      <c r="AL79" s="398">
        <v>281040</v>
      </c>
      <c r="AM79" s="398">
        <v>288960</v>
      </c>
      <c r="AN79" s="398">
        <v>293120</v>
      </c>
      <c r="AO79" s="398">
        <v>297440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98">
        <v>108720</v>
      </c>
      <c r="C80" s="398">
        <v>111520</v>
      </c>
      <c r="D80" s="398">
        <v>114480</v>
      </c>
      <c r="E80" s="398">
        <v>116880</v>
      </c>
      <c r="F80" s="398">
        <v>124400</v>
      </c>
      <c r="G80" s="398">
        <v>131680</v>
      </c>
      <c r="H80" s="398">
        <v>134240</v>
      </c>
      <c r="I80" s="398">
        <v>136480</v>
      </c>
      <c r="J80" s="398">
        <v>153120</v>
      </c>
      <c r="K80" s="398">
        <v>156240</v>
      </c>
      <c r="L80" s="398">
        <v>158800</v>
      </c>
      <c r="M80" s="398">
        <v>161360</v>
      </c>
      <c r="N80" s="398">
        <v>169520</v>
      </c>
      <c r="O80" s="398">
        <v>177520</v>
      </c>
      <c r="P80" s="398">
        <v>180240</v>
      </c>
      <c r="Q80" s="398">
        <v>183440</v>
      </c>
      <c r="R80" s="398">
        <v>189920</v>
      </c>
      <c r="S80" s="398">
        <v>193120</v>
      </c>
      <c r="T80" s="398">
        <v>196320</v>
      </c>
      <c r="U80" s="398">
        <v>199520</v>
      </c>
      <c r="V80" s="398">
        <v>209200</v>
      </c>
      <c r="W80" s="398">
        <v>218640</v>
      </c>
      <c r="X80" s="398">
        <v>221360</v>
      </c>
      <c r="Y80" s="398">
        <v>224160</v>
      </c>
      <c r="Z80" s="398">
        <v>225280</v>
      </c>
      <c r="AA80" s="398">
        <v>233040</v>
      </c>
      <c r="AB80" s="398">
        <v>236800</v>
      </c>
      <c r="AC80" s="398">
        <v>240800</v>
      </c>
      <c r="AD80" s="398">
        <v>244800</v>
      </c>
      <c r="AE80" s="398">
        <v>248320</v>
      </c>
      <c r="AF80" s="398">
        <v>256080</v>
      </c>
      <c r="AG80" s="398">
        <v>259760</v>
      </c>
      <c r="AH80" s="398">
        <v>277920</v>
      </c>
      <c r="AI80" s="398">
        <v>294320</v>
      </c>
      <c r="AJ80" s="398">
        <v>296640</v>
      </c>
      <c r="AK80" s="398">
        <v>296960</v>
      </c>
      <c r="AL80" s="398">
        <v>297440</v>
      </c>
      <c r="AM80" s="398">
        <v>304160</v>
      </c>
      <c r="AN80" s="398">
        <v>306080</v>
      </c>
      <c r="AO80" s="398">
        <v>306720</v>
      </c>
    </row>
    <row r="81" spans="1:41" hidden="1" outlineLevel="1" x14ac:dyDescent="0.25">
      <c r="A81" s="53">
        <v>2835</v>
      </c>
      <c r="B81" s="398">
        <v>113520</v>
      </c>
      <c r="C81" s="398">
        <v>115760</v>
      </c>
      <c r="D81" s="398">
        <v>118000</v>
      </c>
      <c r="E81" s="398">
        <v>120480</v>
      </c>
      <c r="F81" s="398">
        <v>127840</v>
      </c>
      <c r="G81" s="398">
        <v>135120</v>
      </c>
      <c r="H81" s="398">
        <v>138160</v>
      </c>
      <c r="I81" s="398">
        <v>140720</v>
      </c>
      <c r="J81" s="398">
        <v>158000</v>
      </c>
      <c r="K81" s="398">
        <v>160800</v>
      </c>
      <c r="L81" s="398">
        <v>163760</v>
      </c>
      <c r="M81" s="398">
        <v>166480</v>
      </c>
      <c r="N81" s="398">
        <v>175280</v>
      </c>
      <c r="O81" s="398">
        <v>183760</v>
      </c>
      <c r="P81" s="398">
        <v>186480</v>
      </c>
      <c r="Q81" s="398">
        <v>188960</v>
      </c>
      <c r="R81" s="398">
        <v>196320</v>
      </c>
      <c r="S81" s="398">
        <v>200080</v>
      </c>
      <c r="T81" s="398">
        <v>203440</v>
      </c>
      <c r="U81" s="398">
        <v>207280</v>
      </c>
      <c r="V81" s="398">
        <v>216480</v>
      </c>
      <c r="W81" s="398">
        <v>225760</v>
      </c>
      <c r="X81" s="398">
        <v>228720</v>
      </c>
      <c r="Y81" s="398">
        <v>231840</v>
      </c>
      <c r="Z81" s="398">
        <v>232320</v>
      </c>
      <c r="AA81" s="398">
        <v>240800</v>
      </c>
      <c r="AB81" s="398">
        <v>244880</v>
      </c>
      <c r="AC81" s="398">
        <v>248960</v>
      </c>
      <c r="AD81" s="398">
        <v>252640</v>
      </c>
      <c r="AE81" s="398">
        <v>256800</v>
      </c>
      <c r="AF81" s="398">
        <v>264960</v>
      </c>
      <c r="AG81" s="398">
        <v>268880</v>
      </c>
      <c r="AH81" s="398">
        <v>294400</v>
      </c>
      <c r="AI81" s="398">
        <v>295520</v>
      </c>
      <c r="AJ81" s="398">
        <v>296800</v>
      </c>
      <c r="AK81" s="398">
        <v>297840</v>
      </c>
      <c r="AL81" s="398">
        <v>302400</v>
      </c>
      <c r="AM81" s="398">
        <v>307040</v>
      </c>
      <c r="AN81" s="398">
        <v>310960</v>
      </c>
      <c r="AO81" s="398">
        <v>315040</v>
      </c>
    </row>
    <row r="82" spans="1:41" hidden="1" outlineLevel="1" x14ac:dyDescent="0.25">
      <c r="A82" s="53">
        <v>2960</v>
      </c>
      <c r="B82" s="398">
        <v>114960</v>
      </c>
      <c r="C82" s="398">
        <v>117680</v>
      </c>
      <c r="D82" s="398">
        <v>120240</v>
      </c>
      <c r="E82" s="398">
        <v>122640</v>
      </c>
      <c r="F82" s="398">
        <v>130320</v>
      </c>
      <c r="G82" s="398">
        <v>137600</v>
      </c>
      <c r="H82" s="398">
        <v>140640</v>
      </c>
      <c r="I82" s="398">
        <v>143440</v>
      </c>
      <c r="J82" s="398">
        <v>160880</v>
      </c>
      <c r="K82" s="398">
        <v>164240</v>
      </c>
      <c r="L82" s="398">
        <v>167120</v>
      </c>
      <c r="M82" s="398">
        <v>169680</v>
      </c>
      <c r="N82" s="398">
        <v>178480</v>
      </c>
      <c r="O82" s="398">
        <v>187200</v>
      </c>
      <c r="P82" s="398">
        <v>189760</v>
      </c>
      <c r="Q82" s="398">
        <v>192560</v>
      </c>
      <c r="R82" s="398">
        <v>200000</v>
      </c>
      <c r="S82" s="398">
        <v>203840</v>
      </c>
      <c r="T82" s="398">
        <v>206800</v>
      </c>
      <c r="U82" s="398">
        <v>209680</v>
      </c>
      <c r="V82" s="398">
        <v>219840</v>
      </c>
      <c r="W82" s="398">
        <v>230080</v>
      </c>
      <c r="X82" s="398">
        <v>233040</v>
      </c>
      <c r="Y82" s="398">
        <v>235680</v>
      </c>
      <c r="Z82" s="398">
        <v>247040</v>
      </c>
      <c r="AA82" s="398">
        <v>255600</v>
      </c>
      <c r="AB82" s="398">
        <v>259600</v>
      </c>
      <c r="AC82" s="398">
        <v>264240</v>
      </c>
      <c r="AD82" s="398">
        <v>268480</v>
      </c>
      <c r="AE82" s="398">
        <v>272560</v>
      </c>
      <c r="AF82" s="398">
        <v>280720</v>
      </c>
      <c r="AG82" s="398">
        <v>284800</v>
      </c>
      <c r="AH82" s="398">
        <v>300880</v>
      </c>
      <c r="AI82" s="398">
        <v>303440</v>
      </c>
      <c r="AJ82" s="398">
        <v>307760</v>
      </c>
      <c r="AK82" s="398">
        <v>312080</v>
      </c>
      <c r="AL82" s="398">
        <v>316640</v>
      </c>
      <c r="AM82" s="398">
        <v>325600</v>
      </c>
      <c r="AN82" s="398">
        <v>329200</v>
      </c>
      <c r="AO82" s="398">
        <v>338240</v>
      </c>
    </row>
    <row r="83" spans="1:41" hidden="1" outlineLevel="1" x14ac:dyDescent="0.25">
      <c r="A83" s="53">
        <v>3085</v>
      </c>
      <c r="B83" s="398">
        <v>126560</v>
      </c>
      <c r="C83" s="398">
        <v>129760</v>
      </c>
      <c r="D83" s="398">
        <v>133040</v>
      </c>
      <c r="E83" s="398">
        <v>136160</v>
      </c>
      <c r="F83" s="398">
        <v>145120</v>
      </c>
      <c r="G83" s="398">
        <v>154320</v>
      </c>
      <c r="H83" s="398">
        <v>157200</v>
      </c>
      <c r="I83" s="398">
        <v>160480</v>
      </c>
      <c r="J83" s="398">
        <v>163440</v>
      </c>
      <c r="K83" s="398">
        <v>166480</v>
      </c>
      <c r="L83" s="398">
        <v>170080</v>
      </c>
      <c r="M83" s="398">
        <v>173600</v>
      </c>
      <c r="N83" s="398">
        <v>182320</v>
      </c>
      <c r="O83" s="398">
        <v>191040</v>
      </c>
      <c r="P83" s="398">
        <v>194320</v>
      </c>
      <c r="Q83" s="398">
        <v>197760</v>
      </c>
      <c r="R83" s="398">
        <v>225760</v>
      </c>
      <c r="S83" s="398">
        <v>230320</v>
      </c>
      <c r="T83" s="398">
        <v>234160</v>
      </c>
      <c r="U83" s="398">
        <v>237600</v>
      </c>
      <c r="V83" s="398">
        <v>248640</v>
      </c>
      <c r="W83" s="398">
        <v>259760</v>
      </c>
      <c r="X83" s="398">
        <v>263360</v>
      </c>
      <c r="Y83" s="398">
        <v>267200</v>
      </c>
      <c r="Z83" s="398">
        <v>267600</v>
      </c>
      <c r="AA83" s="398">
        <v>268480</v>
      </c>
      <c r="AB83" s="398">
        <v>270640</v>
      </c>
      <c r="AC83" s="398">
        <v>272320</v>
      </c>
      <c r="AD83" s="398">
        <v>276000</v>
      </c>
      <c r="AE83" s="398">
        <v>280720</v>
      </c>
      <c r="AF83" s="398">
        <v>289680</v>
      </c>
      <c r="AG83" s="398">
        <v>294160</v>
      </c>
      <c r="AH83" s="398">
        <v>306720</v>
      </c>
      <c r="AI83" s="398">
        <v>315040</v>
      </c>
      <c r="AJ83" s="398">
        <v>317680</v>
      </c>
      <c r="AK83" s="398">
        <v>322160</v>
      </c>
      <c r="AL83" s="398">
        <v>326560</v>
      </c>
      <c r="AM83" s="398">
        <v>339600</v>
      </c>
      <c r="AN83" s="398">
        <v>339840</v>
      </c>
      <c r="AO83" s="398">
        <v>344640</v>
      </c>
    </row>
    <row r="84" spans="1:41" hidden="1" outlineLevel="1" x14ac:dyDescent="0.25">
      <c r="A84" s="53">
        <v>3210</v>
      </c>
      <c r="B84" s="398">
        <v>128480</v>
      </c>
      <c r="C84" s="398">
        <v>131920</v>
      </c>
      <c r="D84" s="398">
        <v>135360</v>
      </c>
      <c r="E84" s="398">
        <v>138640</v>
      </c>
      <c r="F84" s="398">
        <v>147600</v>
      </c>
      <c r="G84" s="398">
        <v>156880</v>
      </c>
      <c r="H84" s="398">
        <v>160160</v>
      </c>
      <c r="I84" s="398">
        <v>163440</v>
      </c>
      <c r="J84" s="398">
        <v>183120</v>
      </c>
      <c r="K84" s="398">
        <v>186160</v>
      </c>
      <c r="L84" s="398">
        <v>189360</v>
      </c>
      <c r="M84" s="398">
        <v>192800</v>
      </c>
      <c r="N84" s="398">
        <v>203200</v>
      </c>
      <c r="O84" s="398">
        <v>213600</v>
      </c>
      <c r="P84" s="398">
        <v>217440</v>
      </c>
      <c r="Q84" s="398">
        <v>221200</v>
      </c>
      <c r="R84" s="398">
        <v>229520</v>
      </c>
      <c r="S84" s="398">
        <v>234160</v>
      </c>
      <c r="T84" s="398">
        <v>237760</v>
      </c>
      <c r="U84" s="398">
        <v>241440</v>
      </c>
      <c r="V84" s="398">
        <v>252800</v>
      </c>
      <c r="W84" s="398">
        <v>264080</v>
      </c>
      <c r="X84" s="398">
        <v>267360</v>
      </c>
      <c r="Y84" s="398">
        <v>270640</v>
      </c>
      <c r="Z84" s="398">
        <v>271520</v>
      </c>
      <c r="AA84" s="398">
        <v>272800</v>
      </c>
      <c r="AB84" s="398">
        <v>274640</v>
      </c>
      <c r="AC84" s="398">
        <v>278960</v>
      </c>
      <c r="AD84" s="398">
        <v>283520</v>
      </c>
      <c r="AE84" s="398">
        <v>288000</v>
      </c>
      <c r="AF84" s="398">
        <v>296800</v>
      </c>
      <c r="AG84" s="398">
        <v>304880</v>
      </c>
      <c r="AH84" s="398">
        <v>311440</v>
      </c>
      <c r="AI84" s="398">
        <v>320560</v>
      </c>
      <c r="AJ84" s="398">
        <v>328720</v>
      </c>
      <c r="AK84" s="398">
        <v>336160</v>
      </c>
      <c r="AL84" s="398">
        <v>338880</v>
      </c>
      <c r="AM84" s="398">
        <v>342800</v>
      </c>
      <c r="AN84" s="398">
        <v>347600</v>
      </c>
      <c r="AO84" s="398">
        <v>351600</v>
      </c>
    </row>
    <row r="85" spans="1:41" hidden="1" outlineLevel="1" x14ac:dyDescent="0.25">
      <c r="A85" s="53">
        <v>3335</v>
      </c>
      <c r="B85" s="398">
        <v>130400</v>
      </c>
      <c r="C85" s="398">
        <v>133760</v>
      </c>
      <c r="D85" s="398">
        <v>137280</v>
      </c>
      <c r="E85" s="398">
        <v>140640</v>
      </c>
      <c r="F85" s="398">
        <v>149840</v>
      </c>
      <c r="G85" s="398">
        <v>159280</v>
      </c>
      <c r="H85" s="398">
        <v>162720</v>
      </c>
      <c r="I85" s="398">
        <v>166000</v>
      </c>
      <c r="J85" s="398">
        <v>186000</v>
      </c>
      <c r="K85" s="398">
        <v>189040</v>
      </c>
      <c r="L85" s="398">
        <v>192560</v>
      </c>
      <c r="M85" s="398">
        <v>195920</v>
      </c>
      <c r="N85" s="398">
        <v>206320</v>
      </c>
      <c r="O85" s="398">
        <v>217280</v>
      </c>
      <c r="P85" s="398">
        <v>220800</v>
      </c>
      <c r="Q85" s="398">
        <v>224560</v>
      </c>
      <c r="R85" s="398">
        <v>232560</v>
      </c>
      <c r="S85" s="398">
        <v>236560</v>
      </c>
      <c r="T85" s="398">
        <v>240800</v>
      </c>
      <c r="U85" s="398">
        <v>244800</v>
      </c>
      <c r="V85" s="398">
        <v>256240</v>
      </c>
      <c r="W85" s="398">
        <v>267840</v>
      </c>
      <c r="X85" s="398">
        <v>271600</v>
      </c>
      <c r="Y85" s="398">
        <v>275120</v>
      </c>
      <c r="Z85" s="398">
        <v>277040</v>
      </c>
      <c r="AA85" s="398">
        <v>277920</v>
      </c>
      <c r="AB85" s="398">
        <v>282560</v>
      </c>
      <c r="AC85" s="398">
        <v>287360</v>
      </c>
      <c r="AD85" s="398">
        <v>291440</v>
      </c>
      <c r="AE85" s="398">
        <v>296320</v>
      </c>
      <c r="AF85" s="398">
        <v>305440</v>
      </c>
      <c r="AG85" s="398">
        <v>309920</v>
      </c>
      <c r="AH85" s="398">
        <v>328080</v>
      </c>
      <c r="AI85" s="398">
        <v>331600</v>
      </c>
      <c r="AJ85" s="398">
        <v>337600</v>
      </c>
      <c r="AK85" s="398">
        <v>345760</v>
      </c>
      <c r="AL85" s="398">
        <v>350880</v>
      </c>
      <c r="AM85" s="398">
        <v>406480</v>
      </c>
      <c r="AN85" s="398">
        <v>407040</v>
      </c>
      <c r="AO85" s="398">
        <v>407360</v>
      </c>
    </row>
    <row r="86" spans="1:41" hidden="1" outlineLevel="1" x14ac:dyDescent="0.25">
      <c r="A86" s="53">
        <v>3460</v>
      </c>
      <c r="B86" s="398">
        <v>138640</v>
      </c>
      <c r="C86" s="398">
        <v>141680</v>
      </c>
      <c r="D86" s="398">
        <v>144880</v>
      </c>
      <c r="E86" s="398">
        <v>148720</v>
      </c>
      <c r="F86" s="398">
        <v>158240</v>
      </c>
      <c r="G86" s="398">
        <v>168000</v>
      </c>
      <c r="H86" s="398">
        <v>171920</v>
      </c>
      <c r="I86" s="398">
        <v>175440</v>
      </c>
      <c r="J86" s="398">
        <v>188800</v>
      </c>
      <c r="K86" s="398">
        <v>192080</v>
      </c>
      <c r="L86" s="398">
        <v>195280</v>
      </c>
      <c r="M86" s="398">
        <v>199040</v>
      </c>
      <c r="N86" s="398">
        <v>210000</v>
      </c>
      <c r="O86" s="398">
        <v>220800</v>
      </c>
      <c r="P86" s="398">
        <v>223920</v>
      </c>
      <c r="Q86" s="398">
        <v>227280</v>
      </c>
      <c r="R86" s="398">
        <v>235680</v>
      </c>
      <c r="S86" s="398">
        <v>240560</v>
      </c>
      <c r="T86" s="398">
        <v>244560</v>
      </c>
      <c r="U86" s="398">
        <v>248560</v>
      </c>
      <c r="V86" s="398">
        <v>260400</v>
      </c>
      <c r="W86" s="398">
        <v>272000</v>
      </c>
      <c r="X86" s="398">
        <v>275920</v>
      </c>
      <c r="Y86" s="398">
        <v>279360</v>
      </c>
      <c r="Z86" s="398">
        <v>283280</v>
      </c>
      <c r="AA86" s="398">
        <v>292320</v>
      </c>
      <c r="AB86" s="398">
        <v>297440</v>
      </c>
      <c r="AC86" s="398">
        <v>302640</v>
      </c>
      <c r="AD86" s="398">
        <v>306880</v>
      </c>
      <c r="AE86" s="398">
        <v>312080</v>
      </c>
      <c r="AF86" s="398">
        <v>327680</v>
      </c>
      <c r="AG86" s="398">
        <v>329600</v>
      </c>
      <c r="AH86" s="398">
        <v>337760</v>
      </c>
      <c r="AI86" s="398">
        <v>347440</v>
      </c>
      <c r="AJ86" s="398">
        <v>358160</v>
      </c>
      <c r="AK86" s="398">
        <v>362560</v>
      </c>
      <c r="AL86" s="398">
        <v>398800</v>
      </c>
      <c r="AM86" s="398">
        <v>406560</v>
      </c>
      <c r="AN86" s="398">
        <v>408400</v>
      </c>
      <c r="AO86" s="398">
        <v>418160</v>
      </c>
    </row>
    <row r="87" spans="1:41" hidden="1" outlineLevel="1" x14ac:dyDescent="0.25">
      <c r="A87" s="53">
        <v>3585</v>
      </c>
      <c r="B87" s="398">
        <v>144240</v>
      </c>
      <c r="C87" s="398">
        <v>147520</v>
      </c>
      <c r="D87" s="398">
        <v>150960</v>
      </c>
      <c r="E87" s="398">
        <v>154560</v>
      </c>
      <c r="F87" s="398">
        <v>165040</v>
      </c>
      <c r="G87" s="398">
        <v>175520</v>
      </c>
      <c r="H87" s="398">
        <v>178640</v>
      </c>
      <c r="I87" s="398">
        <v>181680</v>
      </c>
      <c r="J87" s="398">
        <v>196080</v>
      </c>
      <c r="K87" s="398">
        <v>199920</v>
      </c>
      <c r="L87" s="398">
        <v>203920</v>
      </c>
      <c r="M87" s="398">
        <v>207600</v>
      </c>
      <c r="N87" s="398">
        <v>219840</v>
      </c>
      <c r="O87" s="398">
        <v>231840</v>
      </c>
      <c r="P87" s="398">
        <v>235600</v>
      </c>
      <c r="Q87" s="398">
        <v>239440</v>
      </c>
      <c r="R87" s="398">
        <v>248240</v>
      </c>
      <c r="S87" s="398">
        <v>252480</v>
      </c>
      <c r="T87" s="398">
        <v>256240</v>
      </c>
      <c r="U87" s="398">
        <v>260400</v>
      </c>
      <c r="V87" s="398">
        <v>271440</v>
      </c>
      <c r="W87" s="398">
        <v>282160</v>
      </c>
      <c r="X87" s="398">
        <v>285920</v>
      </c>
      <c r="Y87" s="398">
        <v>289680</v>
      </c>
      <c r="Z87" s="398">
        <v>290560</v>
      </c>
      <c r="AA87" s="398">
        <v>300480</v>
      </c>
      <c r="AB87" s="398">
        <v>305440</v>
      </c>
      <c r="AC87" s="398">
        <v>310560</v>
      </c>
      <c r="AD87" s="398">
        <v>322800</v>
      </c>
      <c r="AE87" s="398">
        <v>324640</v>
      </c>
      <c r="AF87" s="398">
        <v>331840</v>
      </c>
      <c r="AG87" s="398">
        <v>335200</v>
      </c>
      <c r="AH87" s="398">
        <v>346880</v>
      </c>
      <c r="AI87" s="398">
        <v>359520</v>
      </c>
      <c r="AJ87" s="398">
        <v>367600</v>
      </c>
      <c r="AK87" s="398">
        <v>400080</v>
      </c>
      <c r="AL87" s="398">
        <v>407040</v>
      </c>
      <c r="AM87" s="398">
        <v>419600</v>
      </c>
      <c r="AN87" s="398">
        <v>420320</v>
      </c>
      <c r="AO87" s="398">
        <v>424640</v>
      </c>
    </row>
    <row r="88" spans="1:41" hidden="1" outlineLevel="1" x14ac:dyDescent="0.25">
      <c r="A88" s="53">
        <v>3710</v>
      </c>
      <c r="B88" s="398">
        <v>146800</v>
      </c>
      <c r="C88" s="398">
        <v>149760</v>
      </c>
      <c r="D88" s="398">
        <v>152800</v>
      </c>
      <c r="E88" s="398">
        <v>156080</v>
      </c>
      <c r="F88" s="398">
        <v>166480</v>
      </c>
      <c r="G88" s="398">
        <v>177200</v>
      </c>
      <c r="H88" s="398">
        <v>180560</v>
      </c>
      <c r="I88" s="398">
        <v>184320</v>
      </c>
      <c r="J88" s="398">
        <v>199040</v>
      </c>
      <c r="K88" s="398">
        <v>202960</v>
      </c>
      <c r="L88" s="398">
        <v>206960</v>
      </c>
      <c r="M88" s="398">
        <v>210960</v>
      </c>
      <c r="N88" s="398">
        <v>222880</v>
      </c>
      <c r="O88" s="398">
        <v>234880</v>
      </c>
      <c r="P88" s="398">
        <v>239200</v>
      </c>
      <c r="Q88" s="398">
        <v>242960</v>
      </c>
      <c r="R88" s="398">
        <v>251920</v>
      </c>
      <c r="S88" s="398">
        <v>255920</v>
      </c>
      <c r="T88" s="398">
        <v>259920</v>
      </c>
      <c r="U88" s="398">
        <v>263440</v>
      </c>
      <c r="V88" s="398">
        <v>274800</v>
      </c>
      <c r="W88" s="398">
        <v>286480</v>
      </c>
      <c r="X88" s="398">
        <v>290080</v>
      </c>
      <c r="Y88" s="398">
        <v>293760</v>
      </c>
      <c r="Z88" s="398">
        <v>298320</v>
      </c>
      <c r="AA88" s="398">
        <v>308880</v>
      </c>
      <c r="AB88" s="398">
        <v>314320</v>
      </c>
      <c r="AC88" s="398">
        <v>326320</v>
      </c>
      <c r="AD88" s="398">
        <v>326720</v>
      </c>
      <c r="AE88" s="398">
        <v>337600</v>
      </c>
      <c r="AF88" s="398">
        <v>341280</v>
      </c>
      <c r="AG88" s="398">
        <v>346400</v>
      </c>
      <c r="AH88" s="398">
        <v>361120</v>
      </c>
      <c r="AI88" s="398">
        <v>407040</v>
      </c>
      <c r="AJ88" s="398">
        <v>413600</v>
      </c>
      <c r="AK88" s="398">
        <v>414080</v>
      </c>
      <c r="AL88" s="398">
        <v>414400</v>
      </c>
      <c r="AM88" s="398">
        <v>420000</v>
      </c>
      <c r="AN88" s="398">
        <v>442880</v>
      </c>
      <c r="AO88" s="398">
        <v>446880</v>
      </c>
    </row>
    <row r="89" spans="1:41" hidden="1" outlineLevel="1" x14ac:dyDescent="0.25">
      <c r="A89" s="53">
        <v>3835</v>
      </c>
      <c r="B89" s="398">
        <v>157840</v>
      </c>
      <c r="C89" s="398">
        <v>162000</v>
      </c>
      <c r="D89" s="398">
        <v>166320</v>
      </c>
      <c r="E89" s="398">
        <v>170960</v>
      </c>
      <c r="F89" s="398">
        <v>182640</v>
      </c>
      <c r="G89" s="398">
        <v>194160</v>
      </c>
      <c r="H89" s="398">
        <v>198160</v>
      </c>
      <c r="I89" s="398">
        <v>202320</v>
      </c>
      <c r="J89" s="398">
        <v>218320</v>
      </c>
      <c r="K89" s="398">
        <v>222800</v>
      </c>
      <c r="L89" s="398">
        <v>227920</v>
      </c>
      <c r="M89" s="398">
        <v>233280</v>
      </c>
      <c r="N89" s="398">
        <v>246000</v>
      </c>
      <c r="O89" s="398">
        <v>258720</v>
      </c>
      <c r="P89" s="398">
        <v>263040</v>
      </c>
      <c r="Q89" s="398">
        <v>266960</v>
      </c>
      <c r="R89" s="398">
        <v>277040</v>
      </c>
      <c r="S89" s="398">
        <v>282000</v>
      </c>
      <c r="T89" s="398">
        <v>286480</v>
      </c>
      <c r="U89" s="398">
        <v>290640</v>
      </c>
      <c r="V89" s="398">
        <v>303280</v>
      </c>
      <c r="W89" s="398">
        <v>315760</v>
      </c>
      <c r="X89" s="398">
        <v>320240</v>
      </c>
      <c r="Y89" s="398">
        <v>324560</v>
      </c>
      <c r="Z89" s="398">
        <v>325120</v>
      </c>
      <c r="AA89" s="398">
        <v>326000</v>
      </c>
      <c r="AB89" s="398">
        <v>328320</v>
      </c>
      <c r="AC89" s="398">
        <v>328720</v>
      </c>
      <c r="AD89" s="398">
        <v>332080</v>
      </c>
      <c r="AE89" s="398">
        <v>337760</v>
      </c>
      <c r="AF89" s="398">
        <v>348960</v>
      </c>
      <c r="AG89" s="398">
        <v>354800</v>
      </c>
      <c r="AH89" s="398">
        <v>408160</v>
      </c>
      <c r="AI89" s="398">
        <v>409200</v>
      </c>
      <c r="AJ89" s="398">
        <v>416160</v>
      </c>
      <c r="AK89" s="398">
        <v>416720</v>
      </c>
      <c r="AL89" s="398">
        <v>417200</v>
      </c>
      <c r="AM89" s="398">
        <v>444320</v>
      </c>
      <c r="AN89" s="398">
        <v>444960</v>
      </c>
      <c r="AO89" s="398">
        <v>446880</v>
      </c>
    </row>
    <row r="90" spans="1:41" hidden="1" outlineLevel="1" x14ac:dyDescent="0.25">
      <c r="A90" s="53">
        <v>3960</v>
      </c>
      <c r="B90" s="398">
        <v>160320</v>
      </c>
      <c r="C90" s="398">
        <v>164240</v>
      </c>
      <c r="D90" s="398">
        <v>168240</v>
      </c>
      <c r="E90" s="398">
        <v>172560</v>
      </c>
      <c r="F90" s="398">
        <v>184720</v>
      </c>
      <c r="G90" s="398">
        <v>197360</v>
      </c>
      <c r="H90" s="398">
        <v>200880</v>
      </c>
      <c r="I90" s="398">
        <v>204240</v>
      </c>
      <c r="J90" s="398">
        <v>221040</v>
      </c>
      <c r="K90" s="398">
        <v>225680</v>
      </c>
      <c r="L90" s="398">
        <v>231040</v>
      </c>
      <c r="M90" s="398">
        <v>236400</v>
      </c>
      <c r="N90" s="398">
        <v>249280</v>
      </c>
      <c r="O90" s="398">
        <v>262480</v>
      </c>
      <c r="P90" s="398">
        <v>266720</v>
      </c>
      <c r="Q90" s="398">
        <v>270960</v>
      </c>
      <c r="R90" s="398">
        <v>280400</v>
      </c>
      <c r="S90" s="398">
        <v>285120</v>
      </c>
      <c r="T90" s="398">
        <v>289680</v>
      </c>
      <c r="U90" s="398">
        <v>294080</v>
      </c>
      <c r="V90" s="398">
        <v>306960</v>
      </c>
      <c r="W90" s="398">
        <v>320240</v>
      </c>
      <c r="X90" s="398">
        <v>324480</v>
      </c>
      <c r="Y90" s="398">
        <v>328720</v>
      </c>
      <c r="Z90" s="398">
        <v>330240</v>
      </c>
      <c r="AA90" s="398">
        <v>332800</v>
      </c>
      <c r="AB90" s="398">
        <v>336160</v>
      </c>
      <c r="AC90" s="398">
        <v>341680</v>
      </c>
      <c r="AD90" s="398">
        <v>347280</v>
      </c>
      <c r="AE90" s="398">
        <v>353040</v>
      </c>
      <c r="AF90" s="398">
        <v>392400</v>
      </c>
      <c r="AG90" s="398">
        <v>396400</v>
      </c>
      <c r="AH90" s="398">
        <v>423920</v>
      </c>
      <c r="AI90" s="398">
        <v>424480</v>
      </c>
      <c r="AJ90" s="398">
        <v>443440</v>
      </c>
      <c r="AK90" s="398">
        <v>443680</v>
      </c>
      <c r="AL90" s="398">
        <v>459840</v>
      </c>
      <c r="AM90" s="398">
        <v>470560</v>
      </c>
      <c r="AN90" s="398">
        <v>471280</v>
      </c>
      <c r="AO90" s="398">
        <v>471840</v>
      </c>
    </row>
    <row r="91" spans="1:41" hidden="1" outlineLevel="1" x14ac:dyDescent="0.25">
      <c r="A91" s="53">
        <v>4085</v>
      </c>
      <c r="B91" s="398">
        <v>165920</v>
      </c>
      <c r="C91" s="398">
        <v>170000</v>
      </c>
      <c r="D91" s="398">
        <v>174160</v>
      </c>
      <c r="E91" s="398">
        <v>178560</v>
      </c>
      <c r="F91" s="398">
        <v>189120</v>
      </c>
      <c r="G91" s="398">
        <v>199840</v>
      </c>
      <c r="H91" s="398">
        <v>203520</v>
      </c>
      <c r="I91" s="398">
        <v>207200</v>
      </c>
      <c r="J91" s="398">
        <v>223600</v>
      </c>
      <c r="K91" s="398">
        <v>227920</v>
      </c>
      <c r="L91" s="398">
        <v>232560</v>
      </c>
      <c r="M91" s="398">
        <v>236880</v>
      </c>
      <c r="N91" s="398">
        <v>251360</v>
      </c>
      <c r="O91" s="398">
        <v>265760</v>
      </c>
      <c r="P91" s="398">
        <v>270400</v>
      </c>
      <c r="Q91" s="398">
        <v>274800</v>
      </c>
      <c r="R91" s="398">
        <v>284400</v>
      </c>
      <c r="S91" s="398">
        <v>289200</v>
      </c>
      <c r="T91" s="398">
        <v>293360</v>
      </c>
      <c r="U91" s="398">
        <v>297840</v>
      </c>
      <c r="V91" s="398">
        <v>311120</v>
      </c>
      <c r="W91" s="398">
        <v>324400</v>
      </c>
      <c r="X91" s="398">
        <v>328720</v>
      </c>
      <c r="Y91" s="398">
        <v>333280</v>
      </c>
      <c r="Z91" s="398">
        <v>334080</v>
      </c>
      <c r="AA91" s="398">
        <v>338800</v>
      </c>
      <c r="AB91" s="398">
        <v>343760</v>
      </c>
      <c r="AC91" s="398">
        <v>344320</v>
      </c>
      <c r="AD91" s="398">
        <v>347680</v>
      </c>
      <c r="AE91" s="398">
        <v>384480</v>
      </c>
      <c r="AF91" s="398">
        <v>395280</v>
      </c>
      <c r="AG91" s="398">
        <v>399120</v>
      </c>
      <c r="AH91" s="398">
        <v>423920</v>
      </c>
      <c r="AI91" s="398">
        <v>433360</v>
      </c>
      <c r="AJ91" s="398">
        <v>443440</v>
      </c>
      <c r="AK91" s="398">
        <v>450560</v>
      </c>
      <c r="AL91" s="398">
        <v>459920</v>
      </c>
      <c r="AM91" s="398">
        <v>470720</v>
      </c>
      <c r="AN91" s="398">
        <v>471360</v>
      </c>
      <c r="AO91" s="398">
        <v>472400</v>
      </c>
    </row>
    <row r="92" spans="1:41" hidden="1" outlineLevel="1" x14ac:dyDescent="0.25">
      <c r="A92" s="53">
        <v>4210</v>
      </c>
      <c r="B92" s="398">
        <v>168320</v>
      </c>
      <c r="C92" s="398">
        <v>172320</v>
      </c>
      <c r="D92" s="398">
        <v>176320</v>
      </c>
      <c r="E92" s="398">
        <v>180560</v>
      </c>
      <c r="F92" s="398">
        <v>194160</v>
      </c>
      <c r="G92" s="398">
        <v>207520</v>
      </c>
      <c r="H92" s="398">
        <v>212080</v>
      </c>
      <c r="I92" s="398">
        <v>216560</v>
      </c>
      <c r="J92" s="398">
        <v>232800</v>
      </c>
      <c r="K92" s="398">
        <v>236560</v>
      </c>
      <c r="L92" s="398">
        <v>241280</v>
      </c>
      <c r="M92" s="398">
        <v>246000</v>
      </c>
      <c r="N92" s="398">
        <v>259920</v>
      </c>
      <c r="O92" s="398">
        <v>273840</v>
      </c>
      <c r="P92" s="398">
        <v>279760</v>
      </c>
      <c r="Q92" s="398">
        <v>285200</v>
      </c>
      <c r="R92" s="398">
        <v>295680</v>
      </c>
      <c r="S92" s="398">
        <v>301200</v>
      </c>
      <c r="T92" s="398">
        <v>305040</v>
      </c>
      <c r="U92" s="398">
        <v>308720</v>
      </c>
      <c r="V92" s="398">
        <v>322320</v>
      </c>
      <c r="W92" s="398">
        <v>335920</v>
      </c>
      <c r="X92" s="398">
        <v>340560</v>
      </c>
      <c r="Y92" s="398">
        <v>345200</v>
      </c>
      <c r="Z92" s="398">
        <v>346080</v>
      </c>
      <c r="AA92" s="398">
        <v>346960</v>
      </c>
      <c r="AB92" s="398">
        <v>347360</v>
      </c>
      <c r="AC92" s="398">
        <v>349120</v>
      </c>
      <c r="AD92" s="398">
        <v>377200</v>
      </c>
      <c r="AE92" s="398">
        <v>396160</v>
      </c>
      <c r="AF92" s="398">
        <v>399920</v>
      </c>
      <c r="AG92" s="398">
        <v>403920</v>
      </c>
      <c r="AH92" s="398">
        <v>434400</v>
      </c>
      <c r="AI92" s="398">
        <v>435280</v>
      </c>
      <c r="AJ92" s="398">
        <v>443680</v>
      </c>
      <c r="AK92" s="398">
        <v>456160</v>
      </c>
      <c r="AL92" s="398">
        <v>460640</v>
      </c>
      <c r="AM92" s="398">
        <v>470960</v>
      </c>
      <c r="AN92" s="398">
        <v>471600</v>
      </c>
      <c r="AO92" s="398">
        <v>493920</v>
      </c>
    </row>
    <row r="93" spans="1:41" hidden="1" outlineLevel="1" x14ac:dyDescent="0.25">
      <c r="A93" s="53">
        <v>4335</v>
      </c>
      <c r="B93" s="398">
        <v>170480</v>
      </c>
      <c r="C93" s="398">
        <v>174560</v>
      </c>
      <c r="D93" s="398">
        <v>178640</v>
      </c>
      <c r="E93" s="398">
        <v>182880</v>
      </c>
      <c r="F93" s="398">
        <v>196560</v>
      </c>
      <c r="G93" s="398">
        <v>210080</v>
      </c>
      <c r="H93" s="398">
        <v>214640</v>
      </c>
      <c r="I93" s="398">
        <v>219120</v>
      </c>
      <c r="J93" s="398">
        <v>235600</v>
      </c>
      <c r="K93" s="398">
        <v>239440</v>
      </c>
      <c r="L93" s="398">
        <v>244240</v>
      </c>
      <c r="M93" s="398">
        <v>249120</v>
      </c>
      <c r="N93" s="398">
        <v>263040</v>
      </c>
      <c r="O93" s="398">
        <v>277040</v>
      </c>
      <c r="P93" s="398">
        <v>282320</v>
      </c>
      <c r="Q93" s="398">
        <v>287680</v>
      </c>
      <c r="R93" s="398">
        <v>298640</v>
      </c>
      <c r="S93" s="398">
        <v>303760</v>
      </c>
      <c r="T93" s="398">
        <v>308480</v>
      </c>
      <c r="U93" s="398">
        <v>313040</v>
      </c>
      <c r="V93" s="398">
        <v>326400</v>
      </c>
      <c r="W93" s="398">
        <v>339840</v>
      </c>
      <c r="X93" s="398">
        <v>344560</v>
      </c>
      <c r="Y93" s="398">
        <v>349200</v>
      </c>
      <c r="Z93" s="398">
        <v>350400</v>
      </c>
      <c r="AA93" s="398">
        <v>351200</v>
      </c>
      <c r="AB93" s="398">
        <v>351680</v>
      </c>
      <c r="AC93" s="398">
        <v>378320</v>
      </c>
      <c r="AD93" s="398">
        <v>396400</v>
      </c>
      <c r="AE93" s="398">
        <v>401840</v>
      </c>
      <c r="AF93" s="398">
        <v>421920</v>
      </c>
      <c r="AG93" s="398">
        <v>426160</v>
      </c>
      <c r="AH93" s="398">
        <v>435120</v>
      </c>
      <c r="AI93" s="398">
        <v>444400</v>
      </c>
      <c r="AJ93" s="398">
        <v>449200</v>
      </c>
      <c r="AK93" s="398">
        <v>461520</v>
      </c>
      <c r="AL93" s="398">
        <v>467440</v>
      </c>
      <c r="AM93" s="398">
        <v>471360</v>
      </c>
      <c r="AN93" s="398">
        <v>495600</v>
      </c>
      <c r="AO93" s="398">
        <v>496000</v>
      </c>
    </row>
    <row r="94" spans="1:41" hidden="1" outlineLevel="1" x14ac:dyDescent="0.25">
      <c r="A94" s="53">
        <v>4460</v>
      </c>
      <c r="B94" s="398">
        <v>172640</v>
      </c>
      <c r="C94" s="398">
        <v>176480</v>
      </c>
      <c r="D94" s="398">
        <v>180320</v>
      </c>
      <c r="E94" s="398">
        <v>183840</v>
      </c>
      <c r="F94" s="398">
        <v>197760</v>
      </c>
      <c r="G94" s="398">
        <v>211520</v>
      </c>
      <c r="H94" s="398">
        <v>216640</v>
      </c>
      <c r="I94" s="398">
        <v>221600</v>
      </c>
      <c r="J94" s="398">
        <v>238480</v>
      </c>
      <c r="K94" s="398">
        <v>242480</v>
      </c>
      <c r="L94" s="398">
        <v>247280</v>
      </c>
      <c r="M94" s="398">
        <v>252160</v>
      </c>
      <c r="N94" s="398">
        <v>266480</v>
      </c>
      <c r="O94" s="398">
        <v>280640</v>
      </c>
      <c r="P94" s="398">
        <v>286000</v>
      </c>
      <c r="Q94" s="398">
        <v>291360</v>
      </c>
      <c r="R94" s="398">
        <v>302000</v>
      </c>
      <c r="S94" s="398">
        <v>307680</v>
      </c>
      <c r="T94" s="398">
        <v>312400</v>
      </c>
      <c r="U94" s="398">
        <v>316960</v>
      </c>
      <c r="V94" s="398">
        <v>330560</v>
      </c>
      <c r="W94" s="398">
        <v>344000</v>
      </c>
      <c r="X94" s="398">
        <v>348880</v>
      </c>
      <c r="Y94" s="398">
        <v>353520</v>
      </c>
      <c r="Z94" s="398">
        <v>356000</v>
      </c>
      <c r="AA94" s="398">
        <v>368720</v>
      </c>
      <c r="AB94" s="398">
        <v>378640</v>
      </c>
      <c r="AC94" s="398">
        <v>398320</v>
      </c>
      <c r="AD94" s="398">
        <v>402560</v>
      </c>
      <c r="AE94" s="398">
        <v>424640</v>
      </c>
      <c r="AF94" s="398">
        <v>426960</v>
      </c>
      <c r="AG94" s="398">
        <v>427120</v>
      </c>
      <c r="AH94" s="398">
        <v>459920</v>
      </c>
      <c r="AI94" s="398">
        <v>460720</v>
      </c>
      <c r="AJ94" s="398">
        <v>461520</v>
      </c>
      <c r="AK94" s="398">
        <v>467120</v>
      </c>
      <c r="AL94" s="398">
        <v>472720</v>
      </c>
      <c r="AM94" s="398">
        <v>492000</v>
      </c>
      <c r="AN94" s="398">
        <v>495840</v>
      </c>
      <c r="AO94" s="398">
        <v>496480</v>
      </c>
    </row>
    <row r="95" spans="1:41" hidden="1" outlineLevel="1" x14ac:dyDescent="0.25">
      <c r="A95" s="53">
        <v>4585</v>
      </c>
      <c r="B95" s="398">
        <v>184480</v>
      </c>
      <c r="C95" s="398">
        <v>189040</v>
      </c>
      <c r="D95" s="398">
        <v>193840</v>
      </c>
      <c r="E95" s="398">
        <v>198560</v>
      </c>
      <c r="F95" s="398">
        <v>214080</v>
      </c>
      <c r="G95" s="398">
        <v>229440</v>
      </c>
      <c r="H95" s="398">
        <v>234080</v>
      </c>
      <c r="I95" s="398">
        <v>238720</v>
      </c>
      <c r="J95" s="398">
        <v>257600</v>
      </c>
      <c r="K95" s="398">
        <v>262560</v>
      </c>
      <c r="L95" s="398">
        <v>268320</v>
      </c>
      <c r="M95" s="398">
        <v>273760</v>
      </c>
      <c r="N95" s="398">
        <v>289680</v>
      </c>
      <c r="O95" s="398">
        <v>305920</v>
      </c>
      <c r="P95" s="398">
        <v>311120</v>
      </c>
      <c r="Q95" s="398">
        <v>316320</v>
      </c>
      <c r="R95" s="398">
        <v>327600</v>
      </c>
      <c r="S95" s="398">
        <v>333280</v>
      </c>
      <c r="T95" s="398">
        <v>338320</v>
      </c>
      <c r="U95" s="398">
        <v>343680</v>
      </c>
      <c r="V95" s="398">
        <v>358960</v>
      </c>
      <c r="W95" s="398">
        <v>374400</v>
      </c>
      <c r="X95" s="398">
        <v>379360</v>
      </c>
      <c r="Y95" s="398">
        <v>384320</v>
      </c>
      <c r="Z95" s="398">
        <v>392000</v>
      </c>
      <c r="AA95" s="398">
        <v>404880</v>
      </c>
      <c r="AB95" s="398">
        <v>425440</v>
      </c>
      <c r="AC95" s="398">
        <v>429680</v>
      </c>
      <c r="AD95" s="398">
        <v>435920</v>
      </c>
      <c r="AE95" s="398">
        <v>441120</v>
      </c>
      <c r="AF95" s="398">
        <v>443920</v>
      </c>
      <c r="AG95" s="398">
        <v>457600</v>
      </c>
      <c r="AH95" s="398">
        <v>467280</v>
      </c>
      <c r="AI95" s="398">
        <v>468320</v>
      </c>
      <c r="AJ95" s="398">
        <v>497200</v>
      </c>
      <c r="AK95" s="398">
        <v>497920</v>
      </c>
      <c r="AL95" s="398">
        <v>498240</v>
      </c>
      <c r="AM95" s="398">
        <v>499040</v>
      </c>
      <c r="AN95" s="398">
        <v>512640</v>
      </c>
      <c r="AO95" s="398">
        <v>528080</v>
      </c>
    </row>
    <row r="96" spans="1:41" hidden="1" outlineLevel="1" x14ac:dyDescent="0.25">
      <c r="A96" s="53">
        <v>4710</v>
      </c>
      <c r="B96" s="398">
        <v>186640</v>
      </c>
      <c r="C96" s="398">
        <v>191120</v>
      </c>
      <c r="D96" s="398">
        <v>195840</v>
      </c>
      <c r="E96" s="398">
        <v>200960</v>
      </c>
      <c r="F96" s="398">
        <v>216480</v>
      </c>
      <c r="G96" s="398">
        <v>231840</v>
      </c>
      <c r="H96" s="398">
        <v>236720</v>
      </c>
      <c r="I96" s="398">
        <v>241840</v>
      </c>
      <c r="J96" s="398">
        <v>260400</v>
      </c>
      <c r="K96" s="398">
        <v>264640</v>
      </c>
      <c r="L96" s="398">
        <v>270640</v>
      </c>
      <c r="M96" s="398">
        <v>276720</v>
      </c>
      <c r="N96" s="398">
        <v>293200</v>
      </c>
      <c r="O96" s="398">
        <v>309280</v>
      </c>
      <c r="P96" s="398">
        <v>314560</v>
      </c>
      <c r="Q96" s="398">
        <v>319840</v>
      </c>
      <c r="R96" s="398">
        <v>331200</v>
      </c>
      <c r="S96" s="398">
        <v>336800</v>
      </c>
      <c r="T96" s="398">
        <v>341680</v>
      </c>
      <c r="U96" s="398">
        <v>346560</v>
      </c>
      <c r="V96" s="398">
        <v>362320</v>
      </c>
      <c r="W96" s="398">
        <v>378000</v>
      </c>
      <c r="X96" s="398">
        <v>383520</v>
      </c>
      <c r="Y96" s="398">
        <v>388640</v>
      </c>
      <c r="Z96" s="398">
        <v>410800</v>
      </c>
      <c r="AA96" s="398">
        <v>417280</v>
      </c>
      <c r="AB96" s="398">
        <v>430160</v>
      </c>
      <c r="AC96" s="398">
        <v>436000</v>
      </c>
      <c r="AD96" s="398">
        <v>441760</v>
      </c>
      <c r="AE96" s="398">
        <v>444560</v>
      </c>
      <c r="AF96" s="398">
        <v>458080</v>
      </c>
      <c r="AG96" s="398">
        <v>462880</v>
      </c>
      <c r="AH96" s="398">
        <v>472560</v>
      </c>
      <c r="AI96" s="398">
        <v>472960</v>
      </c>
      <c r="AJ96" s="398">
        <v>500880</v>
      </c>
      <c r="AK96" s="398">
        <v>501040</v>
      </c>
      <c r="AL96" s="398">
        <v>501840</v>
      </c>
      <c r="AM96" s="398">
        <v>510240</v>
      </c>
      <c r="AN96" s="398">
        <v>529440</v>
      </c>
      <c r="AO96" s="398">
        <v>533840</v>
      </c>
    </row>
    <row r="97" spans="1:41" hidden="1" outlineLevel="1" x14ac:dyDescent="0.25">
      <c r="A97" s="53">
        <v>4835</v>
      </c>
      <c r="B97" s="398">
        <v>188720</v>
      </c>
      <c r="C97" s="398">
        <v>193280</v>
      </c>
      <c r="D97" s="398">
        <v>198080</v>
      </c>
      <c r="E97" s="398">
        <v>203200</v>
      </c>
      <c r="F97" s="398">
        <v>218880</v>
      </c>
      <c r="G97" s="398">
        <v>234560</v>
      </c>
      <c r="H97" s="398">
        <v>239600</v>
      </c>
      <c r="I97" s="398">
        <v>244480</v>
      </c>
      <c r="J97" s="398">
        <v>263040</v>
      </c>
      <c r="K97" s="398">
        <v>267360</v>
      </c>
      <c r="L97" s="398">
        <v>272560</v>
      </c>
      <c r="M97" s="398">
        <v>278160</v>
      </c>
      <c r="N97" s="398">
        <v>295680</v>
      </c>
      <c r="O97" s="398">
        <v>312720</v>
      </c>
      <c r="P97" s="398">
        <v>318000</v>
      </c>
      <c r="Q97" s="398">
        <v>323520</v>
      </c>
      <c r="R97" s="398">
        <v>335280</v>
      </c>
      <c r="S97" s="398">
        <v>341360</v>
      </c>
      <c r="T97" s="398">
        <v>345840</v>
      </c>
      <c r="U97" s="398">
        <v>350560</v>
      </c>
      <c r="V97" s="398">
        <v>366240</v>
      </c>
      <c r="W97" s="398">
        <v>381760</v>
      </c>
      <c r="X97" s="398">
        <v>387120</v>
      </c>
      <c r="Y97" s="398">
        <v>392800</v>
      </c>
      <c r="Z97" s="398">
        <v>415360</v>
      </c>
      <c r="AA97" s="398">
        <v>419600</v>
      </c>
      <c r="AB97" s="398">
        <v>436000</v>
      </c>
      <c r="AC97" s="398">
        <v>441760</v>
      </c>
      <c r="AD97" s="398">
        <v>442400</v>
      </c>
      <c r="AE97" s="398">
        <v>449280</v>
      </c>
      <c r="AF97" s="398">
        <v>463600</v>
      </c>
      <c r="AG97" s="398">
        <v>467680</v>
      </c>
      <c r="AH97" s="398">
        <v>487520</v>
      </c>
      <c r="AI97" s="398">
        <v>501680</v>
      </c>
      <c r="AJ97" s="398">
        <v>506080</v>
      </c>
      <c r="AK97" s="398">
        <v>510480</v>
      </c>
      <c r="AL97" s="398">
        <v>511360</v>
      </c>
      <c r="AM97" s="398">
        <v>530800</v>
      </c>
      <c r="AN97" s="398">
        <v>535440</v>
      </c>
      <c r="AO97" s="398">
        <v>539920</v>
      </c>
    </row>
    <row r="98" spans="1:41" hidden="1" outlineLevel="1" x14ac:dyDescent="0.25">
      <c r="A98" s="53">
        <v>4960</v>
      </c>
      <c r="B98" s="398">
        <v>190240</v>
      </c>
      <c r="C98" s="398">
        <v>195200</v>
      </c>
      <c r="D98" s="398">
        <v>200240</v>
      </c>
      <c r="E98" s="398">
        <v>205520</v>
      </c>
      <c r="F98" s="398">
        <v>221200</v>
      </c>
      <c r="G98" s="398">
        <v>236960</v>
      </c>
      <c r="H98" s="398">
        <v>242080</v>
      </c>
      <c r="I98" s="398">
        <v>247280</v>
      </c>
      <c r="J98" s="398">
        <v>266000</v>
      </c>
      <c r="K98" s="398">
        <v>270560</v>
      </c>
      <c r="L98" s="398">
        <v>275920</v>
      </c>
      <c r="M98" s="398">
        <v>281360</v>
      </c>
      <c r="N98" s="398">
        <v>297600</v>
      </c>
      <c r="O98" s="398">
        <v>313920</v>
      </c>
      <c r="P98" s="398">
        <v>320400</v>
      </c>
      <c r="Q98" s="398">
        <v>326960</v>
      </c>
      <c r="R98" s="398">
        <v>338960</v>
      </c>
      <c r="S98" s="398">
        <v>345200</v>
      </c>
      <c r="T98" s="398">
        <v>349760</v>
      </c>
      <c r="U98" s="398">
        <v>354400</v>
      </c>
      <c r="V98" s="398">
        <v>370160</v>
      </c>
      <c r="W98" s="398">
        <v>385920</v>
      </c>
      <c r="X98" s="398">
        <v>391440</v>
      </c>
      <c r="Y98" s="398">
        <v>396800</v>
      </c>
      <c r="Z98" s="398">
        <v>419600</v>
      </c>
      <c r="AA98" s="398">
        <v>437200</v>
      </c>
      <c r="AB98" s="398">
        <v>441120</v>
      </c>
      <c r="AC98" s="398">
        <v>445680</v>
      </c>
      <c r="AD98" s="398">
        <v>449840</v>
      </c>
      <c r="AE98" s="398">
        <v>454240</v>
      </c>
      <c r="AF98" s="398">
        <v>468800</v>
      </c>
      <c r="AG98" s="398">
        <v>469200</v>
      </c>
      <c r="AH98" s="398">
        <v>493840</v>
      </c>
      <c r="AI98" s="398">
        <v>506960</v>
      </c>
      <c r="AJ98" s="398">
        <v>507840</v>
      </c>
      <c r="AK98" s="398">
        <v>515920</v>
      </c>
      <c r="AL98" s="398">
        <v>533040</v>
      </c>
      <c r="AM98" s="398">
        <v>536880</v>
      </c>
      <c r="AN98" s="398">
        <v>541600</v>
      </c>
      <c r="AO98" s="398">
        <v>542000</v>
      </c>
    </row>
    <row r="99" spans="1:41" hidden="1" outlineLevel="1" x14ac:dyDescent="0.25">
      <c r="A99" s="53">
        <v>5085</v>
      </c>
      <c r="B99" s="398">
        <v>190800</v>
      </c>
      <c r="C99" s="398">
        <v>197360</v>
      </c>
      <c r="D99" s="398">
        <v>217440</v>
      </c>
      <c r="E99" s="398">
        <v>237760</v>
      </c>
      <c r="F99" s="398">
        <v>246640</v>
      </c>
      <c r="G99" s="398">
        <v>255520</v>
      </c>
      <c r="H99" s="398">
        <v>264560</v>
      </c>
      <c r="I99" s="398">
        <v>273200</v>
      </c>
      <c r="J99" s="398">
        <v>282080</v>
      </c>
      <c r="K99" s="398">
        <v>291120</v>
      </c>
      <c r="L99" s="398">
        <v>299760</v>
      </c>
      <c r="M99" s="398">
        <v>308640</v>
      </c>
      <c r="N99" s="398">
        <v>317680</v>
      </c>
      <c r="O99" s="398">
        <v>326400</v>
      </c>
      <c r="P99" s="398">
        <v>335280</v>
      </c>
      <c r="Q99" s="398">
        <v>344320</v>
      </c>
      <c r="R99" s="398">
        <v>353120</v>
      </c>
      <c r="S99" s="398">
        <v>362000</v>
      </c>
      <c r="T99" s="398">
        <v>370640</v>
      </c>
      <c r="U99" s="398">
        <v>379760</v>
      </c>
      <c r="V99" s="398">
        <v>388640</v>
      </c>
      <c r="W99" s="398">
        <v>397360</v>
      </c>
      <c r="X99" s="398">
        <v>406480</v>
      </c>
      <c r="Y99" s="398">
        <v>415120</v>
      </c>
      <c r="Z99" s="398">
        <v>427920</v>
      </c>
      <c r="AA99" s="398">
        <v>441760</v>
      </c>
      <c r="AB99" s="398">
        <v>445680</v>
      </c>
      <c r="AC99" s="398">
        <v>450000</v>
      </c>
      <c r="AD99" s="398">
        <v>455120</v>
      </c>
      <c r="AE99" s="398">
        <v>459360</v>
      </c>
      <c r="AF99" s="398">
        <v>469120</v>
      </c>
      <c r="AG99" s="398">
        <v>482560</v>
      </c>
      <c r="AH99" s="398">
        <v>499040</v>
      </c>
      <c r="AI99" s="398">
        <v>507200</v>
      </c>
      <c r="AJ99" s="398">
        <v>517360</v>
      </c>
      <c r="AK99" s="398">
        <v>518560</v>
      </c>
      <c r="AL99" s="398">
        <v>538080</v>
      </c>
      <c r="AM99" s="398">
        <v>542960</v>
      </c>
      <c r="AN99" s="398">
        <v>543680</v>
      </c>
      <c r="AO99" s="398">
        <v>550640</v>
      </c>
    </row>
    <row r="100" spans="1:41" hidden="1" outlineLevel="1" x14ac:dyDescent="0.25">
      <c r="A100" s="53">
        <v>5210</v>
      </c>
      <c r="B100" s="398">
        <v>197760</v>
      </c>
      <c r="C100" s="398">
        <v>206640</v>
      </c>
      <c r="D100" s="398">
        <v>217760</v>
      </c>
      <c r="E100" s="398">
        <v>238880</v>
      </c>
      <c r="F100" s="398">
        <v>247520</v>
      </c>
      <c r="G100" s="398">
        <v>256480</v>
      </c>
      <c r="H100" s="398">
        <v>265840</v>
      </c>
      <c r="I100" s="398">
        <v>274080</v>
      </c>
      <c r="J100" s="398">
        <v>283040</v>
      </c>
      <c r="K100" s="398">
        <v>291600</v>
      </c>
      <c r="L100" s="398">
        <v>300240</v>
      </c>
      <c r="M100" s="398">
        <v>308800</v>
      </c>
      <c r="N100" s="398">
        <v>318640</v>
      </c>
      <c r="O100" s="398">
        <v>327280</v>
      </c>
      <c r="P100" s="398">
        <v>336240</v>
      </c>
      <c r="Q100" s="398">
        <v>353200</v>
      </c>
      <c r="R100" s="398">
        <v>362400</v>
      </c>
      <c r="S100" s="398">
        <v>371440</v>
      </c>
      <c r="T100" s="398">
        <v>380640</v>
      </c>
      <c r="U100" s="398">
        <v>389680</v>
      </c>
      <c r="V100" s="398">
        <v>398880</v>
      </c>
      <c r="W100" s="398">
        <v>407920</v>
      </c>
      <c r="X100" s="398">
        <v>417280</v>
      </c>
      <c r="Y100" s="398">
        <v>426160</v>
      </c>
      <c r="Z100" s="398">
        <v>458080</v>
      </c>
      <c r="AA100" s="398">
        <v>465120</v>
      </c>
      <c r="AB100" s="398">
        <v>469600</v>
      </c>
      <c r="AC100" s="398">
        <v>474160</v>
      </c>
      <c r="AD100" s="398">
        <v>494080</v>
      </c>
      <c r="AE100" s="398">
        <v>498960</v>
      </c>
      <c r="AF100" s="398">
        <v>503920</v>
      </c>
      <c r="AG100" s="398">
        <v>504400</v>
      </c>
      <c r="AH100" s="398">
        <v>518000</v>
      </c>
      <c r="AI100" s="398">
        <v>526960</v>
      </c>
      <c r="AJ100" s="398">
        <v>535280</v>
      </c>
      <c r="AK100" s="398">
        <v>542640</v>
      </c>
      <c r="AL100" s="398">
        <v>554080</v>
      </c>
      <c r="AM100" s="398">
        <v>563840</v>
      </c>
      <c r="AN100" s="398">
        <v>567520</v>
      </c>
      <c r="AO100" s="398">
        <v>569600</v>
      </c>
    </row>
    <row r="101" spans="1:41" hidden="1" outlineLevel="1" x14ac:dyDescent="0.25">
      <c r="A101" s="53">
        <v>5335</v>
      </c>
      <c r="B101" s="398">
        <v>201520</v>
      </c>
      <c r="C101" s="398">
        <v>209360</v>
      </c>
      <c r="D101" s="398">
        <v>222880</v>
      </c>
      <c r="E101" s="398">
        <v>239360</v>
      </c>
      <c r="F101" s="398">
        <v>248480</v>
      </c>
      <c r="G101" s="398">
        <v>257360</v>
      </c>
      <c r="H101" s="398">
        <v>267120</v>
      </c>
      <c r="I101" s="398">
        <v>274160</v>
      </c>
      <c r="J101" s="398">
        <v>283920</v>
      </c>
      <c r="K101" s="398">
        <v>292480</v>
      </c>
      <c r="L101" s="398">
        <v>301520</v>
      </c>
      <c r="M101" s="398">
        <v>310560</v>
      </c>
      <c r="N101" s="398">
        <v>319520</v>
      </c>
      <c r="O101" s="398">
        <v>328480</v>
      </c>
      <c r="P101" s="398">
        <v>337520</v>
      </c>
      <c r="Q101" s="398">
        <v>362400</v>
      </c>
      <c r="R101" s="398">
        <v>363280</v>
      </c>
      <c r="S101" s="398">
        <v>381200</v>
      </c>
      <c r="T101" s="398">
        <v>390720</v>
      </c>
      <c r="U101" s="398">
        <v>399920</v>
      </c>
      <c r="V101" s="398">
        <v>401440</v>
      </c>
      <c r="W101" s="398">
        <v>409200</v>
      </c>
      <c r="X101" s="398">
        <v>419440</v>
      </c>
      <c r="Y101" s="398">
        <v>427120</v>
      </c>
      <c r="Z101" s="398">
        <v>463040</v>
      </c>
      <c r="AA101" s="398">
        <v>469600</v>
      </c>
      <c r="AB101" s="398">
        <v>474160</v>
      </c>
      <c r="AC101" s="398">
        <v>486000</v>
      </c>
      <c r="AD101" s="398">
        <v>500400</v>
      </c>
      <c r="AE101" s="398">
        <v>504320</v>
      </c>
      <c r="AF101" s="398">
        <v>516000</v>
      </c>
      <c r="AG101" s="398">
        <v>516080</v>
      </c>
      <c r="AH101" s="398">
        <v>523920</v>
      </c>
      <c r="AI101" s="398">
        <v>534400</v>
      </c>
      <c r="AJ101" s="398">
        <v>545200</v>
      </c>
      <c r="AK101" s="398">
        <v>549760</v>
      </c>
      <c r="AL101" s="398">
        <v>558240</v>
      </c>
      <c r="AM101" s="398">
        <v>568320</v>
      </c>
      <c r="AN101" s="398">
        <v>573840</v>
      </c>
      <c r="AO101" s="398">
        <v>587520</v>
      </c>
    </row>
    <row r="102" spans="1:41" hidden="1" outlineLevel="1" x14ac:dyDescent="0.25">
      <c r="A102" s="53">
        <v>5460</v>
      </c>
      <c r="B102" s="398">
        <v>211520</v>
      </c>
      <c r="C102" s="398">
        <v>211680</v>
      </c>
      <c r="D102" s="398">
        <v>225440</v>
      </c>
      <c r="E102" s="398">
        <v>240160</v>
      </c>
      <c r="F102" s="398">
        <v>248640</v>
      </c>
      <c r="G102" s="398">
        <v>259040</v>
      </c>
      <c r="H102" s="398">
        <v>268480</v>
      </c>
      <c r="I102" s="398">
        <v>277840</v>
      </c>
      <c r="J102" s="398">
        <v>284800</v>
      </c>
      <c r="K102" s="398">
        <v>295840</v>
      </c>
      <c r="L102" s="398">
        <v>302640</v>
      </c>
      <c r="M102" s="398">
        <v>312720</v>
      </c>
      <c r="N102" s="398">
        <v>320000</v>
      </c>
      <c r="O102" s="398">
        <v>330240</v>
      </c>
      <c r="P102" s="398">
        <v>339200</v>
      </c>
      <c r="Q102" s="398">
        <v>363280</v>
      </c>
      <c r="R102" s="398">
        <v>365840</v>
      </c>
      <c r="S102" s="398">
        <v>382560</v>
      </c>
      <c r="T102" s="398">
        <v>391520</v>
      </c>
      <c r="U102" s="398">
        <v>400560</v>
      </c>
      <c r="V102" s="398">
        <v>402240</v>
      </c>
      <c r="W102" s="398">
        <v>410800</v>
      </c>
      <c r="X102" s="398">
        <v>421120</v>
      </c>
      <c r="Y102" s="398">
        <v>428880</v>
      </c>
      <c r="Z102" s="398">
        <v>471040</v>
      </c>
      <c r="AA102" s="398">
        <v>476400</v>
      </c>
      <c r="AB102" s="398">
        <v>480320</v>
      </c>
      <c r="AC102" s="398">
        <v>489040</v>
      </c>
      <c r="AD102" s="398">
        <v>503680</v>
      </c>
      <c r="AE102" s="398">
        <v>509760</v>
      </c>
      <c r="AF102" s="398">
        <v>520960</v>
      </c>
      <c r="AG102" s="398">
        <v>529360</v>
      </c>
      <c r="AH102" s="398">
        <v>543760</v>
      </c>
      <c r="AI102" s="398">
        <v>548480</v>
      </c>
      <c r="AJ102" s="398">
        <v>551040</v>
      </c>
      <c r="AK102" s="398">
        <v>561120</v>
      </c>
      <c r="AL102" s="398">
        <v>569600</v>
      </c>
      <c r="AM102" s="398">
        <v>574320</v>
      </c>
      <c r="AN102" s="398">
        <v>588320</v>
      </c>
      <c r="AO102" s="398">
        <v>593440</v>
      </c>
    </row>
    <row r="103" spans="1:41" hidden="1" outlineLevel="1" x14ac:dyDescent="0.25">
      <c r="A103" s="53">
        <v>5585</v>
      </c>
      <c r="B103" s="398">
        <v>215440</v>
      </c>
      <c r="C103" s="398">
        <v>224560</v>
      </c>
      <c r="D103" s="398">
        <v>232560</v>
      </c>
      <c r="E103" s="398">
        <v>242720</v>
      </c>
      <c r="F103" s="398">
        <v>252000</v>
      </c>
      <c r="G103" s="398">
        <v>261600</v>
      </c>
      <c r="H103" s="398">
        <v>271840</v>
      </c>
      <c r="I103" s="398">
        <v>283040</v>
      </c>
      <c r="J103" s="398">
        <v>286320</v>
      </c>
      <c r="K103" s="398">
        <v>301600</v>
      </c>
      <c r="L103" s="398">
        <v>309440</v>
      </c>
      <c r="M103" s="398">
        <v>324560</v>
      </c>
      <c r="N103" s="398">
        <v>333680</v>
      </c>
      <c r="O103" s="398">
        <v>342880</v>
      </c>
      <c r="P103" s="398">
        <v>350400</v>
      </c>
      <c r="Q103" s="398">
        <v>364480</v>
      </c>
      <c r="R103" s="398">
        <v>366240</v>
      </c>
      <c r="S103" s="398">
        <v>383440</v>
      </c>
      <c r="T103" s="398">
        <v>392720</v>
      </c>
      <c r="U103" s="398">
        <v>401440</v>
      </c>
      <c r="V103" s="398">
        <v>403120</v>
      </c>
      <c r="W103" s="398">
        <v>411680</v>
      </c>
      <c r="X103" s="398">
        <v>424640</v>
      </c>
      <c r="Y103" s="398">
        <v>430640</v>
      </c>
      <c r="Z103" s="398">
        <v>475840</v>
      </c>
      <c r="AA103" s="398">
        <v>481040</v>
      </c>
      <c r="AB103" s="398">
        <v>485280</v>
      </c>
      <c r="AC103" s="398">
        <v>494080</v>
      </c>
      <c r="AD103" s="398">
        <v>509680</v>
      </c>
      <c r="AE103" s="398">
        <v>515520</v>
      </c>
      <c r="AF103" s="398">
        <v>524240</v>
      </c>
      <c r="AG103" s="398">
        <v>536960</v>
      </c>
      <c r="AH103" s="398">
        <v>547120</v>
      </c>
      <c r="AI103" s="398">
        <v>554080</v>
      </c>
      <c r="AJ103" s="398">
        <v>565920</v>
      </c>
      <c r="AK103" s="398">
        <v>567920</v>
      </c>
      <c r="AL103" s="398">
        <v>575280</v>
      </c>
      <c r="AM103" s="398">
        <v>583360</v>
      </c>
      <c r="AN103" s="398">
        <v>594160</v>
      </c>
      <c r="AO103" s="398">
        <v>607680</v>
      </c>
    </row>
    <row r="104" spans="1:41" hidden="1" outlineLevel="1" x14ac:dyDescent="0.25">
      <c r="A104" s="53">
        <v>5710</v>
      </c>
      <c r="B104" s="398">
        <v>223600</v>
      </c>
      <c r="C104" s="398">
        <v>231920</v>
      </c>
      <c r="D104" s="398">
        <v>240560</v>
      </c>
      <c r="E104" s="398">
        <v>248960</v>
      </c>
      <c r="F104" s="398">
        <v>259200</v>
      </c>
      <c r="G104" s="398">
        <v>269120</v>
      </c>
      <c r="H104" s="398">
        <v>280160</v>
      </c>
      <c r="I104" s="398">
        <v>293840</v>
      </c>
      <c r="J104" s="398">
        <v>306320</v>
      </c>
      <c r="K104" s="398">
        <v>312400</v>
      </c>
      <c r="L104" s="398">
        <v>319680</v>
      </c>
      <c r="M104" s="398">
        <v>339200</v>
      </c>
      <c r="N104" s="398">
        <v>349760</v>
      </c>
      <c r="O104" s="398">
        <v>354960</v>
      </c>
      <c r="P104" s="398">
        <v>367680</v>
      </c>
      <c r="Q104" s="398">
        <v>372560</v>
      </c>
      <c r="R104" s="398">
        <v>378240</v>
      </c>
      <c r="S104" s="398">
        <v>388640</v>
      </c>
      <c r="T104" s="398">
        <v>399920</v>
      </c>
      <c r="U104" s="398">
        <v>404240</v>
      </c>
      <c r="V104" s="398">
        <v>409360</v>
      </c>
      <c r="W104" s="398">
        <v>427440</v>
      </c>
      <c r="X104" s="398">
        <v>429440</v>
      </c>
      <c r="Y104" s="398">
        <v>434400</v>
      </c>
      <c r="Z104" s="398">
        <v>488080</v>
      </c>
      <c r="AA104" s="398">
        <v>491280</v>
      </c>
      <c r="AB104" s="398">
        <v>505280</v>
      </c>
      <c r="AC104" s="398">
        <v>521520</v>
      </c>
      <c r="AD104" s="398">
        <v>532560</v>
      </c>
      <c r="AE104" s="398">
        <v>538240</v>
      </c>
      <c r="AF104" s="398">
        <v>551520</v>
      </c>
      <c r="AG104" s="398">
        <v>562720</v>
      </c>
      <c r="AH104" s="398">
        <v>566480</v>
      </c>
      <c r="AI104" s="398">
        <v>572160</v>
      </c>
      <c r="AJ104" s="398">
        <v>586640</v>
      </c>
      <c r="AK104" s="398">
        <v>590640</v>
      </c>
      <c r="AL104" s="398">
        <v>599760</v>
      </c>
      <c r="AM104" s="398">
        <v>619360</v>
      </c>
      <c r="AN104" s="398">
        <v>622160</v>
      </c>
      <c r="AO104" s="398">
        <v>628160</v>
      </c>
    </row>
    <row r="105" spans="1:41" hidden="1" outlineLevel="1" x14ac:dyDescent="0.25">
      <c r="A105" s="53">
        <v>5835</v>
      </c>
      <c r="B105" s="398">
        <v>227440</v>
      </c>
      <c r="C105" s="398">
        <v>234320</v>
      </c>
      <c r="D105" s="398">
        <v>242720</v>
      </c>
      <c r="E105" s="398">
        <v>251600</v>
      </c>
      <c r="F105" s="398">
        <v>265680</v>
      </c>
      <c r="G105" s="398">
        <v>273920</v>
      </c>
      <c r="H105" s="398">
        <v>284880</v>
      </c>
      <c r="I105" s="398">
        <v>296560</v>
      </c>
      <c r="J105" s="398">
        <v>309040</v>
      </c>
      <c r="K105" s="398">
        <v>315280</v>
      </c>
      <c r="L105" s="398">
        <v>326640</v>
      </c>
      <c r="M105" s="398">
        <v>342560</v>
      </c>
      <c r="N105" s="398">
        <v>353440</v>
      </c>
      <c r="O105" s="398">
        <v>362560</v>
      </c>
      <c r="P105" s="398">
        <v>371440</v>
      </c>
      <c r="Q105" s="398">
        <v>375920</v>
      </c>
      <c r="R105" s="398">
        <v>384320</v>
      </c>
      <c r="S105" s="398">
        <v>392960</v>
      </c>
      <c r="T105" s="398">
        <v>403920</v>
      </c>
      <c r="U105" s="398">
        <v>408240</v>
      </c>
      <c r="V105" s="398">
        <v>413680</v>
      </c>
      <c r="W105" s="398">
        <v>430080</v>
      </c>
      <c r="X105" s="398">
        <v>434000</v>
      </c>
      <c r="Y105" s="398">
        <v>439920</v>
      </c>
      <c r="Z105" s="398">
        <v>493840</v>
      </c>
      <c r="AA105" s="398">
        <v>507600</v>
      </c>
      <c r="AB105" s="398">
        <v>512640</v>
      </c>
      <c r="AC105" s="398">
        <v>531680</v>
      </c>
      <c r="AD105" s="398">
        <v>549040</v>
      </c>
      <c r="AE105" s="398">
        <v>554800</v>
      </c>
      <c r="AF105" s="398">
        <v>570480</v>
      </c>
      <c r="AG105" s="398">
        <v>573440</v>
      </c>
      <c r="AH105" s="398">
        <v>578480</v>
      </c>
      <c r="AI105" s="398">
        <v>582800</v>
      </c>
      <c r="AJ105" s="398">
        <v>592080</v>
      </c>
      <c r="AK105" s="398">
        <v>605760</v>
      </c>
      <c r="AL105" s="398">
        <v>611200</v>
      </c>
      <c r="AM105" s="398">
        <v>629920</v>
      </c>
      <c r="AN105" s="398">
        <v>633600</v>
      </c>
      <c r="AO105" s="398">
        <v>636960</v>
      </c>
    </row>
    <row r="106" spans="1:41" hidden="1" outlineLevel="1" x14ac:dyDescent="0.25">
      <c r="A106" s="53">
        <v>5960</v>
      </c>
      <c r="B106" s="398">
        <v>231920</v>
      </c>
      <c r="C106" s="398">
        <v>241280</v>
      </c>
      <c r="D106" s="398">
        <v>247920</v>
      </c>
      <c r="E106" s="398">
        <v>253840</v>
      </c>
      <c r="F106" s="398">
        <v>270800</v>
      </c>
      <c r="G106" s="398">
        <v>280160</v>
      </c>
      <c r="H106" s="398">
        <v>288960</v>
      </c>
      <c r="I106" s="398">
        <v>304880</v>
      </c>
      <c r="J106" s="398">
        <v>312400</v>
      </c>
      <c r="K106" s="398">
        <v>321680</v>
      </c>
      <c r="L106" s="398">
        <v>330080</v>
      </c>
      <c r="M106" s="398">
        <v>348080</v>
      </c>
      <c r="N106" s="398">
        <v>357040</v>
      </c>
      <c r="O106" s="398">
        <v>369520</v>
      </c>
      <c r="P106" s="398">
        <v>375040</v>
      </c>
      <c r="Q106" s="398">
        <v>379840</v>
      </c>
      <c r="R106" s="398">
        <v>392000</v>
      </c>
      <c r="S106" s="398">
        <v>402960</v>
      </c>
      <c r="T106" s="398">
        <v>408080</v>
      </c>
      <c r="U106" s="398">
        <v>412720</v>
      </c>
      <c r="V106" s="398">
        <v>419440</v>
      </c>
      <c r="W106" s="398">
        <v>432320</v>
      </c>
      <c r="X106" s="398">
        <v>438240</v>
      </c>
      <c r="Y106" s="398">
        <v>449600</v>
      </c>
      <c r="Z106" s="398">
        <v>498400</v>
      </c>
      <c r="AA106" s="398">
        <v>512160</v>
      </c>
      <c r="AB106" s="398">
        <v>528720</v>
      </c>
      <c r="AC106" s="398">
        <v>540000</v>
      </c>
      <c r="AD106" s="398">
        <v>559360</v>
      </c>
      <c r="AE106" s="398">
        <v>568320</v>
      </c>
      <c r="AF106" s="398">
        <v>575440</v>
      </c>
      <c r="AG106" s="398">
        <v>578480</v>
      </c>
      <c r="AH106" s="398">
        <v>583680</v>
      </c>
      <c r="AI106" s="398">
        <v>591040</v>
      </c>
      <c r="AJ106" s="398">
        <v>606400</v>
      </c>
      <c r="AK106" s="398">
        <v>620320</v>
      </c>
      <c r="AL106" s="398">
        <v>628160</v>
      </c>
      <c r="AM106" s="398">
        <v>636560</v>
      </c>
      <c r="AN106" s="398">
        <v>642320</v>
      </c>
      <c r="AO106" s="398">
        <v>650880</v>
      </c>
    </row>
    <row r="107" spans="1:41" hidden="1" outlineLevel="1" x14ac:dyDescent="0.25">
      <c r="A107" s="53">
        <v>6000</v>
      </c>
      <c r="B107" s="398">
        <v>235840</v>
      </c>
      <c r="C107" s="398">
        <v>244640</v>
      </c>
      <c r="D107" s="398">
        <v>251600</v>
      </c>
      <c r="E107" s="398">
        <v>257680</v>
      </c>
      <c r="F107" s="398">
        <v>274080</v>
      </c>
      <c r="G107" s="398">
        <v>284080</v>
      </c>
      <c r="H107" s="398">
        <v>294400</v>
      </c>
      <c r="I107" s="398">
        <v>309200</v>
      </c>
      <c r="J107" s="398">
        <v>316720</v>
      </c>
      <c r="K107" s="398">
        <v>326080</v>
      </c>
      <c r="L107" s="398">
        <v>336320</v>
      </c>
      <c r="M107" s="398">
        <v>352720</v>
      </c>
      <c r="N107" s="398">
        <v>362240</v>
      </c>
      <c r="O107" s="398">
        <v>374560</v>
      </c>
      <c r="P107" s="398">
        <v>379840</v>
      </c>
      <c r="Q107" s="398">
        <v>384960</v>
      </c>
      <c r="R107" s="398">
        <v>396960</v>
      </c>
      <c r="S107" s="398">
        <v>408240</v>
      </c>
      <c r="T107" s="398">
        <v>413680</v>
      </c>
      <c r="U107" s="398">
        <v>418160</v>
      </c>
      <c r="V107" s="398">
        <v>425040</v>
      </c>
      <c r="W107" s="398">
        <v>435280</v>
      </c>
      <c r="X107" s="398">
        <v>443840</v>
      </c>
      <c r="Y107" s="398">
        <v>455760</v>
      </c>
      <c r="Z107" s="398">
        <v>504320</v>
      </c>
      <c r="AA107" s="398">
        <v>518000</v>
      </c>
      <c r="AB107" s="398">
        <v>534560</v>
      </c>
      <c r="AC107" s="398">
        <v>545680</v>
      </c>
      <c r="AD107" s="398">
        <v>565920</v>
      </c>
      <c r="AE107" s="398">
        <v>574720</v>
      </c>
      <c r="AF107" s="398">
        <v>578960</v>
      </c>
      <c r="AG107" s="398">
        <v>581680</v>
      </c>
      <c r="AH107" s="398">
        <v>590000</v>
      </c>
      <c r="AI107" s="398">
        <v>597920</v>
      </c>
      <c r="AJ107" s="398">
        <v>613600</v>
      </c>
      <c r="AK107" s="398">
        <v>627440</v>
      </c>
      <c r="AL107" s="398">
        <v>632160</v>
      </c>
      <c r="AM107" s="398">
        <v>643840</v>
      </c>
      <c r="AN107" s="398">
        <v>649680</v>
      </c>
      <c r="AO107" s="398">
        <v>654800</v>
      </c>
    </row>
    <row r="108" spans="1:41" hidden="1" outlineLevel="1" x14ac:dyDescent="0.25"/>
    <row r="109" spans="1:41" collapsed="1" x14ac:dyDescent="0.25"/>
  </sheetData>
  <mergeCells count="12">
    <mergeCell ref="AQ6:AY18"/>
    <mergeCell ref="F12:H12"/>
    <mergeCell ref="AQ20:AY20"/>
    <mergeCell ref="D62:R62"/>
    <mergeCell ref="V62:AG64"/>
    <mergeCell ref="J13:AB13"/>
    <mergeCell ref="J16:AJ17"/>
    <mergeCell ref="A1:D1"/>
    <mergeCell ref="D67:R68"/>
    <mergeCell ref="V67:AG69"/>
    <mergeCell ref="J3:AO3"/>
    <mergeCell ref="A12:E13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I14" sqref="I14"/>
    </sheetView>
  </sheetViews>
  <sheetFormatPr defaultRowHeight="15" outlineLevelRow="1" x14ac:dyDescent="0.25"/>
  <cols>
    <col min="1" max="41" width="6.140625" style="120" customWidth="1"/>
    <col min="42" max="42" width="2.5703125" style="120" customWidth="1"/>
    <col min="43" max="51" width="6.140625" style="120" customWidth="1"/>
    <col min="52" max="52" width="9.5703125" style="120" customWidth="1"/>
    <col min="53" max="16384" width="9.140625" style="120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334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335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16"/>
      <c r="AQ3" s="116"/>
      <c r="AR3" s="116"/>
      <c r="AS3" s="116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6"/>
      <c r="AQ4" s="116"/>
      <c r="AR4" s="116"/>
      <c r="AS4" s="116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18" t="s">
        <v>311</v>
      </c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6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7"/>
      <c r="Z8" s="117"/>
      <c r="AA8" s="117"/>
      <c r="AB8" s="117"/>
      <c r="AC8" s="117"/>
      <c r="AD8" s="117"/>
      <c r="AE8" s="117"/>
      <c r="AF8" s="117"/>
      <c r="AG8" s="117"/>
      <c r="AH8" s="117"/>
      <c r="AI8" s="117"/>
      <c r="AJ8" s="117"/>
      <c r="AK8" s="117"/>
      <c r="AL8" s="117"/>
      <c r="AM8" s="117"/>
      <c r="AN8" s="117"/>
      <c r="AO8" s="117"/>
      <c r="AP8" s="116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18" t="s">
        <v>316</v>
      </c>
      <c r="K10" s="118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  <c r="AA10" s="50"/>
      <c r="AB10" s="118"/>
      <c r="AC10" s="118" t="s">
        <v>322</v>
      </c>
      <c r="AD10" s="118"/>
      <c r="AE10" s="118"/>
      <c r="AF10" s="118"/>
      <c r="AG10" s="118"/>
      <c r="AH10" s="118"/>
      <c r="AI10" s="118"/>
      <c r="AJ10" s="118"/>
      <c r="AK10" s="118"/>
      <c r="AL10" s="118"/>
      <c r="AM10" s="118"/>
      <c r="AN10" s="118"/>
      <c r="AO10" s="118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325</v>
      </c>
      <c r="G12" s="784"/>
      <c r="H12" s="784"/>
      <c r="I12" s="1"/>
      <c r="J12" s="118" t="s">
        <v>318</v>
      </c>
      <c r="K12" s="118"/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  <c r="AA12" s="50"/>
      <c r="AB12" s="118"/>
      <c r="AC12" s="118"/>
      <c r="AD12" s="118"/>
      <c r="AE12" s="118"/>
      <c r="AF12" s="118"/>
      <c r="AG12" s="118"/>
      <c r="AH12" s="118"/>
      <c r="AI12" s="118"/>
      <c r="AJ12" s="118"/>
      <c r="AK12" s="118"/>
      <c r="AL12" s="118"/>
      <c r="AM12" s="118"/>
      <c r="AN12" s="118"/>
      <c r="AO12" s="118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38.25" customHeight="1" x14ac:dyDescent="0.25">
      <c r="A13" s="1"/>
      <c r="B13" s="33"/>
      <c r="C13" s="1"/>
      <c r="D13" s="1"/>
      <c r="E13" s="1"/>
      <c r="F13" s="33"/>
      <c r="G13" s="1"/>
      <c r="H13" s="1"/>
      <c r="I13" s="1"/>
      <c r="J13" s="549" t="s">
        <v>342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328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119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0.06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43"/>
      <c r="AR18" s="743"/>
      <c r="AS18" s="743"/>
      <c r="AT18" s="743"/>
      <c r="AU18" s="743"/>
      <c r="AV18" s="743"/>
      <c r="AW18" s="743"/>
      <c r="AX18" s="743"/>
      <c r="AY18" s="743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112274</v>
      </c>
      <c r="C21" s="402">
        <f>ROUND(C75*Содержание!$H$8*(1+$H$14)*(1-$H$15)*(1-$H$16),0)</f>
        <v>120170</v>
      </c>
      <c r="D21" s="402">
        <f>ROUND(D75*Содержание!$H$8*(1+$H$14)*(1-$H$15)*(1-$H$16),0)</f>
        <v>123328</v>
      </c>
      <c r="E21" s="402">
        <f>ROUND(E75*Содержание!$H$8*(1+$H$14)*(1-$H$15)*(1-$H$16),0)</f>
        <v>125659</v>
      </c>
      <c r="F21" s="402">
        <f>ROUND(F75*Содержание!$H$8*(1+$H$14)*(1-$H$15)*(1-$H$16),0)</f>
        <v>132427</v>
      </c>
      <c r="G21" s="402">
        <f>ROUND(G75*Содержание!$H$8*(1+$H$14)*(1-$H$15)*(1-$H$16),0)</f>
        <v>139496</v>
      </c>
      <c r="H21" s="402">
        <f>ROUND(H75*Содержание!$H$8*(1+$H$14)*(1-$H$15)*(1-$H$16),0)</f>
        <v>142504</v>
      </c>
      <c r="I21" s="402">
        <f>ROUND(I75*Содержание!$H$8*(1+$H$14)*(1-$H$15)*(1-$H$16),0)</f>
        <v>145286</v>
      </c>
      <c r="J21" s="402">
        <f>ROUND(J75*Содержание!$H$8*(1+$H$14)*(1-$H$15)*(1-$H$16),0)</f>
        <v>157469</v>
      </c>
      <c r="K21" s="402">
        <f>ROUND(K75*Содержание!$H$8*(1+$H$14)*(1-$H$15)*(1-$H$16),0)</f>
        <v>160101</v>
      </c>
      <c r="L21" s="402">
        <f>ROUND(L75*Содержание!$H$8*(1+$H$14)*(1-$H$15)*(1-$H$16),0)</f>
        <v>163334</v>
      </c>
      <c r="M21" s="402">
        <f>ROUND(M75*Содержание!$H$8*(1+$H$14)*(1-$H$15)*(1-$H$16),0)</f>
        <v>165891</v>
      </c>
      <c r="N21" s="402">
        <f>ROUND(N75*Содержание!$H$8*(1+$H$14)*(1-$H$15)*(1-$H$16),0)</f>
        <v>173637</v>
      </c>
      <c r="O21" s="402">
        <f>ROUND(O75*Содержание!$H$8*(1+$H$14)*(1-$H$15)*(1-$H$16),0)</f>
        <v>180706</v>
      </c>
      <c r="P21" s="402">
        <f>ROUND(P75*Содержание!$H$8*(1+$H$14)*(1-$H$15)*(1-$H$16),0)</f>
        <v>184090</v>
      </c>
      <c r="Q21" s="402">
        <f>ROUND(Q75*Содержание!$H$8*(1+$H$14)*(1-$H$15)*(1-$H$16),0)</f>
        <v>187323</v>
      </c>
      <c r="R21" s="402">
        <f>ROUND(R75*Содержание!$H$8*(1+$H$14)*(1-$H$15)*(1-$H$16),0)</f>
        <v>197475</v>
      </c>
      <c r="S21" s="402">
        <f>ROUND(S75*Содержание!$H$8*(1+$H$14)*(1-$H$15)*(1-$H$16),0)</f>
        <v>200859</v>
      </c>
      <c r="T21" s="402">
        <f>ROUND(T75*Содержание!$H$8*(1+$H$14)*(1-$H$15)*(1-$H$16),0)</f>
        <v>204018</v>
      </c>
      <c r="U21" s="402">
        <f>ROUND(U75*Содержание!$H$8*(1+$H$14)*(1-$H$15)*(1-$H$16),0)</f>
        <v>207101</v>
      </c>
      <c r="V21" s="402">
        <f>ROUND(V75*Содержание!$H$8*(1+$H$14)*(1-$H$15)*(1-$H$16),0)</f>
        <v>216726</v>
      </c>
      <c r="W21" s="402">
        <f>ROUND(W75*Содержание!$H$8*(1+$H$14)*(1-$H$15)*(1-$H$16),0)</f>
        <v>226051</v>
      </c>
      <c r="X21" s="402">
        <f>ROUND(X75*Содержание!$H$8*(1+$H$14)*(1-$H$15)*(1-$H$16),0)</f>
        <v>228834</v>
      </c>
      <c r="Y21" s="402">
        <f>ROUND(Y75*Содержание!$H$8*(1+$H$14)*(1-$H$15)*(1-$H$16),0)</f>
        <v>232067</v>
      </c>
      <c r="Z21" s="402">
        <f>ROUND(Z75*Содержание!$H$8*(1+$H$14)*(1-$H$15)*(1-$H$16),0)</f>
        <v>235376</v>
      </c>
      <c r="AA21" s="402">
        <f>ROUND(AA75*Содержание!$H$8*(1+$H$14)*(1-$H$15)*(1-$H$16),0)</f>
        <v>243648</v>
      </c>
      <c r="AB21" s="402">
        <f>ROUND(AB75*Содержание!$H$8*(1+$H$14)*(1-$H$15)*(1-$H$16),0)</f>
        <v>247859</v>
      </c>
      <c r="AC21" s="402">
        <f>ROUND(AC75*Содержание!$H$8*(1+$H$14)*(1-$H$15)*(1-$H$16),0)</f>
        <v>251694</v>
      </c>
      <c r="AD21" s="402">
        <f>ROUND(AD75*Содержание!$H$8*(1+$H$14)*(1-$H$15)*(1-$H$16),0)</f>
        <v>255454</v>
      </c>
      <c r="AE21" s="402">
        <f>ROUND(AE75*Содержание!$H$8*(1+$H$14)*(1-$H$15)*(1-$H$16),0)</f>
        <v>259214</v>
      </c>
      <c r="AF21" s="402">
        <f>ROUND(AF75*Содержание!$H$8*(1+$H$14)*(1-$H$15)*(1-$H$16),0)</f>
        <v>267035</v>
      </c>
      <c r="AG21" s="402">
        <f>ROUND(AG75*Содержание!$H$8*(1+$H$14)*(1-$H$15)*(1-$H$16),0)</f>
        <v>271246</v>
      </c>
      <c r="AH21" s="402">
        <f>ROUND(AH75*Содержание!$H$8*(1+$H$14)*(1-$H$15)*(1-$H$16),0)</f>
        <v>280270</v>
      </c>
      <c r="AI21" s="402">
        <f>ROUND(AI75*Содержание!$H$8*(1+$H$14)*(1-$H$15)*(1-$H$16),0)</f>
        <v>288542</v>
      </c>
      <c r="AJ21" s="402">
        <f>ROUND(AJ75*Содержание!$H$8*(1+$H$14)*(1-$H$15)*(1-$H$16),0)</f>
        <v>292829</v>
      </c>
      <c r="AK21" s="402">
        <f>ROUND(AK75*Содержание!$H$8*(1+$H$14)*(1-$H$15)*(1-$H$16),0)</f>
        <v>296890</v>
      </c>
      <c r="AL21" s="402">
        <f>ROUND(AL75*Содержание!$H$8*(1+$H$14)*(1-$H$15)*(1-$H$16),0)</f>
        <v>300800</v>
      </c>
      <c r="AM21" s="402">
        <f>ROUND(AM75*Содержание!$H$8*(1+$H$14)*(1-$H$15)*(1-$H$16),0)</f>
        <v>309448</v>
      </c>
      <c r="AN21" s="402">
        <f>ROUND(AN75*Содержание!$H$8*(1+$H$14)*(1-$H$15)*(1-$H$16),0)</f>
        <v>313584</v>
      </c>
      <c r="AO21" s="402">
        <f>ROUND(AO75*Содержание!$H$8*(1+$H$14)*(1-$H$15)*(1-$H$16),0)</f>
        <v>317419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115958</v>
      </c>
      <c r="C22" s="402">
        <f>ROUND(C76*Содержание!$H$8*(1+$H$14)*(1-$H$15)*(1-$H$16),0)</f>
        <v>123328</v>
      </c>
      <c r="D22" s="402">
        <f>ROUND(D76*Содержание!$H$8*(1+$H$14)*(1-$H$15)*(1-$H$16),0)</f>
        <v>125659</v>
      </c>
      <c r="E22" s="402">
        <f>ROUND(E76*Содержание!$H$8*(1+$H$14)*(1-$H$15)*(1-$H$16),0)</f>
        <v>128442</v>
      </c>
      <c r="F22" s="402">
        <f>ROUND(F76*Содержание!$H$8*(1+$H$14)*(1-$H$15)*(1-$H$16),0)</f>
        <v>135210</v>
      </c>
      <c r="G22" s="402">
        <f>ROUND(G76*Содержание!$H$8*(1+$H$14)*(1-$H$15)*(1-$H$16),0)</f>
        <v>142354</v>
      </c>
      <c r="H22" s="402">
        <f>ROUND(H76*Содержание!$H$8*(1+$H$14)*(1-$H$15)*(1-$H$16),0)</f>
        <v>145437</v>
      </c>
      <c r="I22" s="402">
        <f>ROUND(I76*Содержание!$H$8*(1+$H$14)*(1-$H$15)*(1-$H$16),0)</f>
        <v>148294</v>
      </c>
      <c r="J22" s="402">
        <f>ROUND(J76*Содержание!$H$8*(1+$H$14)*(1-$H$15)*(1-$H$16),0)</f>
        <v>160778</v>
      </c>
      <c r="K22" s="402">
        <f>ROUND(K76*Содержание!$H$8*(1+$H$14)*(1-$H$15)*(1-$H$16),0)</f>
        <v>163710</v>
      </c>
      <c r="L22" s="402">
        <f>ROUND(L76*Содержание!$H$8*(1+$H$14)*(1-$H$15)*(1-$H$16),0)</f>
        <v>166944</v>
      </c>
      <c r="M22" s="402">
        <f>ROUND(M76*Содержание!$H$8*(1+$H$14)*(1-$H$15)*(1-$H$16),0)</f>
        <v>170102</v>
      </c>
      <c r="N22" s="402">
        <f>ROUND(N76*Содержание!$H$8*(1+$H$14)*(1-$H$15)*(1-$H$16),0)</f>
        <v>177096</v>
      </c>
      <c r="O22" s="402">
        <f>ROUND(O76*Содержание!$H$8*(1+$H$14)*(1-$H$15)*(1-$H$16),0)</f>
        <v>184090</v>
      </c>
      <c r="P22" s="402">
        <f>ROUND(P76*Содержание!$H$8*(1+$H$14)*(1-$H$15)*(1-$H$16),0)</f>
        <v>187323</v>
      </c>
      <c r="Q22" s="402">
        <f>ROUND(Q76*Содержание!$H$8*(1+$H$14)*(1-$H$15)*(1-$H$16),0)</f>
        <v>190707</v>
      </c>
      <c r="R22" s="402">
        <f>ROUND(R76*Содержание!$H$8*(1+$H$14)*(1-$H$15)*(1-$H$16),0)</f>
        <v>201310</v>
      </c>
      <c r="S22" s="402">
        <f>ROUND(S76*Содержание!$H$8*(1+$H$14)*(1-$H$15)*(1-$H$16),0)</f>
        <v>205672</v>
      </c>
      <c r="T22" s="402">
        <f>ROUND(T76*Содержание!$H$8*(1+$H$14)*(1-$H$15)*(1-$H$16),0)</f>
        <v>208003</v>
      </c>
      <c r="U22" s="402">
        <f>ROUND(U76*Содержание!$H$8*(1+$H$14)*(1-$H$15)*(1-$H$16),0)</f>
        <v>210861</v>
      </c>
      <c r="V22" s="402">
        <f>ROUND(V76*Содержание!$H$8*(1+$H$14)*(1-$H$15)*(1-$H$16),0)</f>
        <v>221013</v>
      </c>
      <c r="W22" s="402">
        <f>ROUND(W76*Содержание!$H$8*(1+$H$14)*(1-$H$15)*(1-$H$16),0)</f>
        <v>231090</v>
      </c>
      <c r="X22" s="402">
        <f>ROUND(X76*Содержание!$H$8*(1+$H$14)*(1-$H$15)*(1-$H$16),0)</f>
        <v>234173</v>
      </c>
      <c r="Y22" s="402">
        <f>ROUND(Y76*Содержание!$H$8*(1+$H$14)*(1-$H$15)*(1-$H$16),0)</f>
        <v>237632</v>
      </c>
      <c r="Z22" s="402">
        <f>ROUND(Z76*Содержание!$H$8*(1+$H$14)*(1-$H$15)*(1-$H$16),0)</f>
        <v>244325</v>
      </c>
      <c r="AA22" s="402">
        <f>ROUND(AA76*Содержание!$H$8*(1+$H$14)*(1-$H$15)*(1-$H$16),0)</f>
        <v>252973</v>
      </c>
      <c r="AB22" s="402">
        <f>ROUND(AB76*Содержание!$H$8*(1+$H$14)*(1-$H$15)*(1-$H$16),0)</f>
        <v>256883</v>
      </c>
      <c r="AC22" s="402">
        <f>ROUND(AC76*Содержание!$H$8*(1+$H$14)*(1-$H$15)*(1-$H$16),0)</f>
        <v>260794</v>
      </c>
      <c r="AD22" s="402">
        <f>ROUND(AD76*Содержание!$H$8*(1+$H$14)*(1-$H$15)*(1-$H$16),0)</f>
        <v>264554</v>
      </c>
      <c r="AE22" s="402">
        <f>ROUND(AE76*Содержание!$H$8*(1+$H$14)*(1-$H$15)*(1-$H$16),0)</f>
        <v>268539</v>
      </c>
      <c r="AF22" s="402">
        <f>ROUND(AF76*Содержание!$H$8*(1+$H$14)*(1-$H$15)*(1-$H$16),0)</f>
        <v>276661</v>
      </c>
      <c r="AG22" s="402">
        <f>ROUND(AG76*Содержание!$H$8*(1+$H$14)*(1-$H$15)*(1-$H$16),0)</f>
        <v>280571</v>
      </c>
      <c r="AH22" s="402">
        <f>ROUND(AH76*Содержание!$H$8*(1+$H$14)*(1-$H$15)*(1-$H$16),0)</f>
        <v>290272</v>
      </c>
      <c r="AI22" s="402">
        <f>ROUND(AI76*Содержание!$H$8*(1+$H$14)*(1-$H$15)*(1-$H$16),0)</f>
        <v>298093</v>
      </c>
      <c r="AJ22" s="402">
        <f>ROUND(AJ76*Содержание!$H$8*(1+$H$14)*(1-$H$15)*(1-$H$16),0)</f>
        <v>302229</v>
      </c>
      <c r="AK22" s="402">
        <f>ROUND(AK76*Содержание!$H$8*(1+$H$14)*(1-$H$15)*(1-$H$16),0)</f>
        <v>306365</v>
      </c>
      <c r="AL22" s="402">
        <f>ROUND(AL76*Содержание!$H$8*(1+$H$14)*(1-$H$15)*(1-$H$16),0)</f>
        <v>310501</v>
      </c>
      <c r="AM22" s="402">
        <f>ROUND(AM76*Содержание!$H$8*(1+$H$14)*(1-$H$15)*(1-$H$16),0)</f>
        <v>318848</v>
      </c>
      <c r="AN22" s="402">
        <f>ROUND(AN76*Содержание!$H$8*(1+$H$14)*(1-$H$15)*(1-$H$16),0)</f>
        <v>322909</v>
      </c>
      <c r="AO22" s="402">
        <f>ROUND(AO76*Содержание!$H$8*(1+$H$14)*(1-$H$15)*(1-$H$16),0)</f>
        <v>326443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120320</v>
      </c>
      <c r="C23" s="402">
        <f>ROUND(C77*Содержание!$H$8*(1+$H$14)*(1-$H$15)*(1-$H$16),0)</f>
        <v>128667</v>
      </c>
      <c r="D23" s="402">
        <f>ROUND(D77*Содержание!$H$8*(1+$H$14)*(1-$H$15)*(1-$H$16),0)</f>
        <v>131826</v>
      </c>
      <c r="E23" s="402">
        <f>ROUND(E77*Содержание!$H$8*(1+$H$14)*(1-$H$15)*(1-$H$16),0)</f>
        <v>134909</v>
      </c>
      <c r="F23" s="402">
        <f>ROUND(F77*Содержание!$H$8*(1+$H$14)*(1-$H$15)*(1-$H$16),0)</f>
        <v>143030</v>
      </c>
      <c r="G23" s="402">
        <f>ROUND(G77*Содержание!$H$8*(1+$H$14)*(1-$H$15)*(1-$H$16),0)</f>
        <v>151979</v>
      </c>
      <c r="H23" s="402">
        <f>ROUND(H77*Содержание!$H$8*(1+$H$14)*(1-$H$15)*(1-$H$16),0)</f>
        <v>154912</v>
      </c>
      <c r="I23" s="402">
        <f>ROUND(I77*Содержание!$H$8*(1+$H$14)*(1-$H$15)*(1-$H$16),0)</f>
        <v>158146</v>
      </c>
      <c r="J23" s="402">
        <f>ROUND(J77*Содержание!$H$8*(1+$H$14)*(1-$H$15)*(1-$H$16),0)</f>
        <v>173787</v>
      </c>
      <c r="K23" s="402">
        <f>ROUND(K77*Содержание!$H$8*(1+$H$14)*(1-$H$15)*(1-$H$16),0)</f>
        <v>177021</v>
      </c>
      <c r="L23" s="402">
        <f>ROUND(L77*Содержание!$H$8*(1+$H$14)*(1-$H$15)*(1-$H$16),0)</f>
        <v>180330</v>
      </c>
      <c r="M23" s="402">
        <f>ROUND(M77*Содержание!$H$8*(1+$H$14)*(1-$H$15)*(1-$H$16),0)</f>
        <v>183338</v>
      </c>
      <c r="N23" s="402">
        <f>ROUND(N77*Содержание!$H$8*(1+$H$14)*(1-$H$15)*(1-$H$16),0)</f>
        <v>193038</v>
      </c>
      <c r="O23" s="402">
        <f>ROUND(O77*Содержание!$H$8*(1+$H$14)*(1-$H$15)*(1-$H$16),0)</f>
        <v>201536</v>
      </c>
      <c r="P23" s="402">
        <f>ROUND(P77*Содержание!$H$8*(1+$H$14)*(1-$H$15)*(1-$H$16),0)</f>
        <v>204920</v>
      </c>
      <c r="Q23" s="402">
        <f>ROUND(Q77*Содержание!$H$8*(1+$H$14)*(1-$H$15)*(1-$H$16),0)</f>
        <v>208003</v>
      </c>
      <c r="R23" s="402">
        <f>ROUND(R77*Содержание!$H$8*(1+$H$14)*(1-$H$15)*(1-$H$16),0)</f>
        <v>218155</v>
      </c>
      <c r="S23" s="402">
        <f>ROUND(S77*Содержание!$H$8*(1+$H$14)*(1-$H$15)*(1-$H$16),0)</f>
        <v>222366</v>
      </c>
      <c r="T23" s="402">
        <f>ROUND(T77*Содержание!$H$8*(1+$H$14)*(1-$H$15)*(1-$H$16),0)</f>
        <v>225901</v>
      </c>
      <c r="U23" s="402">
        <f>ROUND(U77*Содержание!$H$8*(1+$H$14)*(1-$H$15)*(1-$H$16),0)</f>
        <v>229886</v>
      </c>
      <c r="V23" s="402">
        <f>ROUND(V77*Содержание!$H$8*(1+$H$14)*(1-$H$15)*(1-$H$16),0)</f>
        <v>240866</v>
      </c>
      <c r="W23" s="402">
        <f>ROUND(W77*Содержание!$H$8*(1+$H$14)*(1-$H$15)*(1-$H$16),0)</f>
        <v>251995</v>
      </c>
      <c r="X23" s="402">
        <f>ROUND(X77*Содержание!$H$8*(1+$H$14)*(1-$H$15)*(1-$H$16),0)</f>
        <v>255454</v>
      </c>
      <c r="Y23" s="402">
        <f>ROUND(Y77*Содержание!$H$8*(1+$H$14)*(1-$H$15)*(1-$H$16),0)</f>
        <v>258538</v>
      </c>
      <c r="Z23" s="402">
        <f>ROUND(Z77*Содержание!$H$8*(1+$H$14)*(1-$H$15)*(1-$H$16),0)</f>
        <v>259966</v>
      </c>
      <c r="AA23" s="402">
        <f>ROUND(AA77*Содержание!$H$8*(1+$H$14)*(1-$H$15)*(1-$H$16),0)</f>
        <v>262598</v>
      </c>
      <c r="AB23" s="402">
        <f>ROUND(AB77*Содержание!$H$8*(1+$H$14)*(1-$H$15)*(1-$H$16),0)</f>
        <v>266509</v>
      </c>
      <c r="AC23" s="402">
        <f>ROUND(AC77*Содержание!$H$8*(1+$H$14)*(1-$H$15)*(1-$H$16),0)</f>
        <v>270870</v>
      </c>
      <c r="AD23" s="402">
        <f>ROUND(AD77*Содержание!$H$8*(1+$H$14)*(1-$H$15)*(1-$H$16),0)</f>
        <v>274856</v>
      </c>
      <c r="AE23" s="402">
        <f>ROUND(AE77*Содержание!$H$8*(1+$H$14)*(1-$H$15)*(1-$H$16),0)</f>
        <v>279594</v>
      </c>
      <c r="AF23" s="402">
        <f>ROUND(AF77*Содержание!$H$8*(1+$H$14)*(1-$H$15)*(1-$H$16),0)</f>
        <v>287414</v>
      </c>
      <c r="AG23" s="402">
        <f>ROUND(AG77*Содержание!$H$8*(1+$H$14)*(1-$H$15)*(1-$H$16),0)</f>
        <v>292227</v>
      </c>
      <c r="AH23" s="402">
        <f>ROUND(AH77*Содержание!$H$8*(1+$H$14)*(1-$H$15)*(1-$H$16),0)</f>
        <v>302229</v>
      </c>
      <c r="AI23" s="402">
        <f>ROUND(AI77*Содержание!$H$8*(1+$H$14)*(1-$H$15)*(1-$H$16),0)</f>
        <v>310501</v>
      </c>
      <c r="AJ23" s="402">
        <f>ROUND(AJ77*Содержание!$H$8*(1+$H$14)*(1-$H$15)*(1-$H$16),0)</f>
        <v>314862</v>
      </c>
      <c r="AK23" s="402">
        <f>ROUND(AK77*Содержание!$H$8*(1+$H$14)*(1-$H$15)*(1-$H$16),0)</f>
        <v>319224</v>
      </c>
      <c r="AL23" s="402">
        <f>ROUND(AL77*Содержание!$H$8*(1+$H$14)*(1-$H$15)*(1-$H$16),0)</f>
        <v>323736</v>
      </c>
      <c r="AM23" s="402">
        <f>ROUND(AM77*Содержание!$H$8*(1+$H$14)*(1-$H$15)*(1-$H$16),0)</f>
        <v>332309</v>
      </c>
      <c r="AN23" s="402">
        <f>ROUND(AN77*Содержание!$H$8*(1+$H$14)*(1-$H$15)*(1-$H$16),0)</f>
        <v>336971</v>
      </c>
      <c r="AO23" s="402">
        <f>ROUND(AO77*Содержание!$H$8*(1+$H$14)*(1-$H$15)*(1-$H$16),0)</f>
        <v>341182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125058</v>
      </c>
      <c r="C24" s="402">
        <f>ROUND(C78*Содержание!$H$8*(1+$H$14)*(1-$H$15)*(1-$H$16),0)</f>
        <v>131299</v>
      </c>
      <c r="D24" s="402">
        <f>ROUND(D78*Содержание!$H$8*(1+$H$14)*(1-$H$15)*(1-$H$16),0)</f>
        <v>134006</v>
      </c>
      <c r="E24" s="402">
        <f>ROUND(E78*Содержание!$H$8*(1+$H$14)*(1-$H$15)*(1-$H$16),0)</f>
        <v>136864</v>
      </c>
      <c r="F24" s="402">
        <f>ROUND(F78*Содержание!$H$8*(1+$H$14)*(1-$H$15)*(1-$H$16),0)</f>
        <v>145662</v>
      </c>
      <c r="G24" s="402">
        <f>ROUND(G78*Содержание!$H$8*(1+$H$14)*(1-$H$15)*(1-$H$16),0)</f>
        <v>154762</v>
      </c>
      <c r="H24" s="402">
        <f>ROUND(H78*Содержание!$H$8*(1+$H$14)*(1-$H$15)*(1-$H$16),0)</f>
        <v>157469</v>
      </c>
      <c r="I24" s="402">
        <f>ROUND(I78*Содержание!$H$8*(1+$H$14)*(1-$H$15)*(1-$H$16),0)</f>
        <v>160477</v>
      </c>
      <c r="J24" s="402">
        <f>ROUND(J78*Содержание!$H$8*(1+$H$14)*(1-$H$15)*(1-$H$16),0)</f>
        <v>177021</v>
      </c>
      <c r="K24" s="402">
        <f>ROUND(K78*Содержание!$H$8*(1+$H$14)*(1-$H$15)*(1-$H$16),0)</f>
        <v>180330</v>
      </c>
      <c r="L24" s="402">
        <f>ROUND(L78*Содержание!$H$8*(1+$H$14)*(1-$H$15)*(1-$H$16),0)</f>
        <v>183338</v>
      </c>
      <c r="M24" s="402">
        <f>ROUND(M78*Содержание!$H$8*(1+$H$14)*(1-$H$15)*(1-$H$16),0)</f>
        <v>187474</v>
      </c>
      <c r="N24" s="402">
        <f>ROUND(N78*Содержание!$H$8*(1+$H$14)*(1-$H$15)*(1-$H$16),0)</f>
        <v>196648</v>
      </c>
      <c r="O24" s="402">
        <f>ROUND(O78*Содержание!$H$8*(1+$H$14)*(1-$H$15)*(1-$H$16),0)</f>
        <v>205747</v>
      </c>
      <c r="P24" s="402">
        <f>ROUND(P78*Содержание!$H$8*(1+$H$14)*(1-$H$15)*(1-$H$16),0)</f>
        <v>208755</v>
      </c>
      <c r="Q24" s="402">
        <f>ROUND(Q78*Содержание!$H$8*(1+$H$14)*(1-$H$15)*(1-$H$16),0)</f>
        <v>211989</v>
      </c>
      <c r="R24" s="402">
        <f>ROUND(R78*Содержание!$H$8*(1+$H$14)*(1-$H$15)*(1-$H$16),0)</f>
        <v>222141</v>
      </c>
      <c r="S24" s="402">
        <f>ROUND(S78*Содержание!$H$8*(1+$H$14)*(1-$H$15)*(1-$H$16),0)</f>
        <v>226502</v>
      </c>
      <c r="T24" s="402">
        <f>ROUND(T78*Содержание!$H$8*(1+$H$14)*(1-$H$15)*(1-$H$16),0)</f>
        <v>230488</v>
      </c>
      <c r="U24" s="402">
        <f>ROUND(U78*Содержание!$H$8*(1+$H$14)*(1-$H$15)*(1-$H$16),0)</f>
        <v>234173</v>
      </c>
      <c r="V24" s="402">
        <f>ROUND(V78*Содержание!$H$8*(1+$H$14)*(1-$H$15)*(1-$H$16),0)</f>
        <v>245077</v>
      </c>
      <c r="W24" s="402">
        <f>ROUND(W78*Содержание!$H$8*(1+$H$14)*(1-$H$15)*(1-$H$16),0)</f>
        <v>255906</v>
      </c>
      <c r="X24" s="402">
        <f>ROUND(X78*Содержание!$H$8*(1+$H$14)*(1-$H$15)*(1-$H$16),0)</f>
        <v>259590</v>
      </c>
      <c r="Y24" s="402">
        <f>ROUND(Y78*Содержание!$H$8*(1+$H$14)*(1-$H$15)*(1-$H$16),0)</f>
        <v>262974</v>
      </c>
      <c r="Z24" s="402">
        <f>ROUND(Z78*Содержание!$H$8*(1+$H$14)*(1-$H$15)*(1-$H$16),0)</f>
        <v>273728</v>
      </c>
      <c r="AA24" s="402">
        <f>ROUND(AA78*Содержание!$H$8*(1+$H$14)*(1-$H$15)*(1-$H$16),0)</f>
        <v>282827</v>
      </c>
      <c r="AB24" s="402">
        <f>ROUND(AB78*Содержание!$H$8*(1+$H$14)*(1-$H$15)*(1-$H$16),0)</f>
        <v>287264</v>
      </c>
      <c r="AC24" s="402">
        <f>ROUND(AC78*Содержание!$H$8*(1+$H$14)*(1-$H$15)*(1-$H$16),0)</f>
        <v>292227</v>
      </c>
      <c r="AD24" s="402">
        <f>ROUND(AD78*Содержание!$H$8*(1+$H$14)*(1-$H$15)*(1-$H$16),0)</f>
        <v>297040</v>
      </c>
      <c r="AE24" s="402">
        <f>ROUND(AE78*Содержание!$H$8*(1+$H$14)*(1-$H$15)*(1-$H$16),0)</f>
        <v>301101</v>
      </c>
      <c r="AF24" s="402">
        <f>ROUND(AF78*Содержание!$H$8*(1+$H$14)*(1-$H$15)*(1-$H$16),0)</f>
        <v>311328</v>
      </c>
      <c r="AG24" s="402">
        <f>ROUND(AG78*Содержание!$H$8*(1+$H$14)*(1-$H$15)*(1-$H$16),0)</f>
        <v>315915</v>
      </c>
      <c r="AH24" s="402">
        <f>ROUND(AH78*Содержание!$H$8*(1+$H$14)*(1-$H$15)*(1-$H$16),0)</f>
        <v>327270</v>
      </c>
      <c r="AI24" s="402">
        <f>ROUND(AI78*Содержание!$H$8*(1+$H$14)*(1-$H$15)*(1-$H$16),0)</f>
        <v>336520</v>
      </c>
      <c r="AJ24" s="402">
        <f>ROUND(AJ78*Содержание!$H$8*(1+$H$14)*(1-$H$15)*(1-$H$16),0)</f>
        <v>341182</v>
      </c>
      <c r="AK24" s="402">
        <f>ROUND(AK78*Содержание!$H$8*(1+$H$14)*(1-$H$15)*(1-$H$16),0)</f>
        <v>345920</v>
      </c>
      <c r="AL24" s="402">
        <f>ROUND(AL78*Содержание!$H$8*(1+$H$14)*(1-$H$15)*(1-$H$16),0)</f>
        <v>350808</v>
      </c>
      <c r="AM24" s="402">
        <f>ROUND(AM78*Содержание!$H$8*(1+$H$14)*(1-$H$15)*(1-$H$16),0)</f>
        <v>359907</v>
      </c>
      <c r="AN24" s="402">
        <f>ROUND(AN78*Содержание!$H$8*(1+$H$14)*(1-$H$15)*(1-$H$16),0)</f>
        <v>365322</v>
      </c>
      <c r="AO24" s="402">
        <f>ROUND(AO78*Содержание!$H$8*(1+$H$14)*(1-$H$15)*(1-$H$16),0)</f>
        <v>370059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129194</v>
      </c>
      <c r="C25" s="402">
        <f>ROUND(C79*Содержание!$H$8*(1+$H$14)*(1-$H$15)*(1-$H$16),0)</f>
        <v>133781</v>
      </c>
      <c r="D25" s="402">
        <f>ROUND(D79*Содержание!$H$8*(1+$H$14)*(1-$H$15)*(1-$H$16),0)</f>
        <v>136338</v>
      </c>
      <c r="E25" s="402">
        <f>ROUND(E79*Содержание!$H$8*(1+$H$14)*(1-$H$15)*(1-$H$16),0)</f>
        <v>139270</v>
      </c>
      <c r="F25" s="402">
        <f>ROUND(F79*Содержание!$H$8*(1+$H$14)*(1-$H$15)*(1-$H$16),0)</f>
        <v>148670</v>
      </c>
      <c r="G25" s="402">
        <f>ROUND(G79*Содержание!$H$8*(1+$H$14)*(1-$H$15)*(1-$H$16),0)</f>
        <v>157469</v>
      </c>
      <c r="H25" s="402">
        <f>ROUND(H79*Содержание!$H$8*(1+$H$14)*(1-$H$15)*(1-$H$16),0)</f>
        <v>160477</v>
      </c>
      <c r="I25" s="402">
        <f>ROUND(I79*Содержание!$H$8*(1+$H$14)*(1-$H$15)*(1-$H$16),0)</f>
        <v>163334</v>
      </c>
      <c r="J25" s="402">
        <f>ROUND(J79*Содержание!$H$8*(1+$H$14)*(1-$H$15)*(1-$H$16),0)</f>
        <v>179954</v>
      </c>
      <c r="K25" s="402">
        <f>ROUND(K79*Содержание!$H$8*(1+$H$14)*(1-$H$15)*(1-$H$16),0)</f>
        <v>183338</v>
      </c>
      <c r="L25" s="402">
        <f>ROUND(L79*Содержание!$H$8*(1+$H$14)*(1-$H$15)*(1-$H$16),0)</f>
        <v>187022</v>
      </c>
      <c r="M25" s="402">
        <f>ROUND(M79*Содержание!$H$8*(1+$H$14)*(1-$H$15)*(1-$H$16),0)</f>
        <v>190256</v>
      </c>
      <c r="N25" s="402">
        <f>ROUND(N79*Содержание!$H$8*(1+$H$14)*(1-$H$15)*(1-$H$16),0)</f>
        <v>200408</v>
      </c>
      <c r="O25" s="402">
        <f>ROUND(O79*Содержание!$H$8*(1+$H$14)*(1-$H$15)*(1-$H$16),0)</f>
        <v>209432</v>
      </c>
      <c r="P25" s="402">
        <f>ROUND(P79*Содержание!$H$8*(1+$H$14)*(1-$H$15)*(1-$H$16),0)</f>
        <v>212440</v>
      </c>
      <c r="Q25" s="402">
        <f>ROUND(Q79*Содержание!$H$8*(1+$H$14)*(1-$H$15)*(1-$H$16),0)</f>
        <v>215899</v>
      </c>
      <c r="R25" s="402">
        <f>ROUND(R79*Содержание!$H$8*(1+$H$14)*(1-$H$15)*(1-$H$16),0)</f>
        <v>225901</v>
      </c>
      <c r="S25" s="402">
        <f>ROUND(S79*Содержание!$H$8*(1+$H$14)*(1-$H$15)*(1-$H$16),0)</f>
        <v>230112</v>
      </c>
      <c r="T25" s="402">
        <f>ROUND(T79*Содержание!$H$8*(1+$H$14)*(1-$H$15)*(1-$H$16),0)</f>
        <v>234022</v>
      </c>
      <c r="U25" s="402">
        <f>ROUND(U79*Содержание!$H$8*(1+$H$14)*(1-$H$15)*(1-$H$16),0)</f>
        <v>237858</v>
      </c>
      <c r="V25" s="402">
        <f>ROUND(V79*Содержание!$H$8*(1+$H$14)*(1-$H$15)*(1-$H$16),0)</f>
        <v>249138</v>
      </c>
      <c r="W25" s="402">
        <f>ROUND(W79*Содержание!$H$8*(1+$H$14)*(1-$H$15)*(1-$H$16),0)</f>
        <v>260944</v>
      </c>
      <c r="X25" s="402">
        <f>ROUND(X79*Содержание!$H$8*(1+$H$14)*(1-$H$15)*(1-$H$16),0)</f>
        <v>264102</v>
      </c>
      <c r="Y25" s="402">
        <f>ROUND(Y79*Содержание!$H$8*(1+$H$14)*(1-$H$15)*(1-$H$16),0)</f>
        <v>267938</v>
      </c>
      <c r="Z25" s="402">
        <f>ROUND(Z79*Содержание!$H$8*(1+$H$14)*(1-$H$15)*(1-$H$16),0)</f>
        <v>282827</v>
      </c>
      <c r="AA25" s="402">
        <f>ROUND(AA79*Содержание!$H$8*(1+$H$14)*(1-$H$15)*(1-$H$16),0)</f>
        <v>292904</v>
      </c>
      <c r="AB25" s="402">
        <f>ROUND(AB79*Содержание!$H$8*(1+$H$14)*(1-$H$15)*(1-$H$16),0)</f>
        <v>297942</v>
      </c>
      <c r="AC25" s="402">
        <f>ROUND(AC79*Содержание!$H$8*(1+$H$14)*(1-$H$15)*(1-$H$16),0)</f>
        <v>302755</v>
      </c>
      <c r="AD25" s="402">
        <f>ROUND(AD79*Содержание!$H$8*(1+$H$14)*(1-$H$15)*(1-$H$16),0)</f>
        <v>307794</v>
      </c>
      <c r="AE25" s="402">
        <f>ROUND(AE79*Содержание!$H$8*(1+$H$14)*(1-$H$15)*(1-$H$16),0)</f>
        <v>312907</v>
      </c>
      <c r="AF25" s="402">
        <f>ROUND(AF79*Содержание!$H$8*(1+$H$14)*(1-$H$15)*(1-$H$16),0)</f>
        <v>322382</v>
      </c>
      <c r="AG25" s="402">
        <f>ROUND(AG79*Содержание!$H$8*(1+$H$14)*(1-$H$15)*(1-$H$16),0)</f>
        <v>327270</v>
      </c>
      <c r="AH25" s="402">
        <f>ROUND(AH79*Содержание!$H$8*(1+$H$14)*(1-$H$15)*(1-$H$16),0)</f>
        <v>338550</v>
      </c>
      <c r="AI25" s="402">
        <f>ROUND(AI79*Содержание!$H$8*(1+$H$14)*(1-$H$15)*(1-$H$16),0)</f>
        <v>349379</v>
      </c>
      <c r="AJ25" s="402">
        <f>ROUND(AJ79*Содержание!$H$8*(1+$H$14)*(1-$H$15)*(1-$H$16),0)</f>
        <v>354493</v>
      </c>
      <c r="AK25" s="402">
        <f>ROUND(AK79*Содержание!$H$8*(1+$H$14)*(1-$H$15)*(1-$H$16),0)</f>
        <v>359531</v>
      </c>
      <c r="AL25" s="402">
        <f>ROUND(AL79*Содержание!$H$8*(1+$H$14)*(1-$H$15)*(1-$H$16),0)</f>
        <v>363968</v>
      </c>
      <c r="AM25" s="402">
        <f>ROUND(AM79*Содержание!$H$8*(1+$H$14)*(1-$H$15)*(1-$H$16),0)</f>
        <v>374195</v>
      </c>
      <c r="AN25" s="402">
        <f>ROUND(AN79*Содержание!$H$8*(1+$H$14)*(1-$H$15)*(1-$H$16),0)</f>
        <v>379534</v>
      </c>
      <c r="AO25" s="402">
        <f>ROUND(AO79*Содержание!$H$8*(1+$H$14)*(1-$H$15)*(1-$H$16),0)</f>
        <v>385325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137691</v>
      </c>
      <c r="C26" s="402">
        <f>ROUND(C80*Содержание!$H$8*(1+$H$14)*(1-$H$15)*(1-$H$16),0)</f>
        <v>145888</v>
      </c>
      <c r="D26" s="402">
        <f>ROUND(D80*Содержание!$H$8*(1+$H$14)*(1-$H$15)*(1-$H$16),0)</f>
        <v>149648</v>
      </c>
      <c r="E26" s="402">
        <f>ROUND(E80*Содержание!$H$8*(1+$H$14)*(1-$H$15)*(1-$H$16),0)</f>
        <v>152581</v>
      </c>
      <c r="F26" s="402">
        <f>ROUND(F80*Содержание!$H$8*(1+$H$14)*(1-$H$15)*(1-$H$16),0)</f>
        <v>162808</v>
      </c>
      <c r="G26" s="402">
        <f>ROUND(G80*Содержание!$H$8*(1+$H$14)*(1-$H$15)*(1-$H$16),0)</f>
        <v>172509</v>
      </c>
      <c r="H26" s="402">
        <f>ROUND(H80*Содержание!$H$8*(1+$H$14)*(1-$H$15)*(1-$H$16),0)</f>
        <v>175893</v>
      </c>
      <c r="I26" s="402">
        <f>ROUND(I80*Содержание!$H$8*(1+$H$14)*(1-$H$15)*(1-$H$16),0)</f>
        <v>179051</v>
      </c>
      <c r="J26" s="402">
        <f>ROUND(J80*Содержание!$H$8*(1+$H$14)*(1-$H$15)*(1-$H$16),0)</f>
        <v>194693</v>
      </c>
      <c r="K26" s="402">
        <f>ROUND(K80*Содержание!$H$8*(1+$H$14)*(1-$H$15)*(1-$H$16),0)</f>
        <v>198302</v>
      </c>
      <c r="L26" s="402">
        <f>ROUND(L80*Содержание!$H$8*(1+$H$14)*(1-$H$15)*(1-$H$16),0)</f>
        <v>202213</v>
      </c>
      <c r="M26" s="402">
        <f>ROUND(M80*Содержание!$H$8*(1+$H$14)*(1-$H$15)*(1-$H$16),0)</f>
        <v>205522</v>
      </c>
      <c r="N26" s="402">
        <f>ROUND(N80*Содержание!$H$8*(1+$H$14)*(1-$H$15)*(1-$H$16),0)</f>
        <v>215373</v>
      </c>
      <c r="O26" s="402">
        <f>ROUND(O80*Содержание!$H$8*(1+$H$14)*(1-$H$15)*(1-$H$16),0)</f>
        <v>225901</v>
      </c>
      <c r="P26" s="402">
        <f>ROUND(P80*Содержание!$H$8*(1+$H$14)*(1-$H$15)*(1-$H$16),0)</f>
        <v>229736</v>
      </c>
      <c r="Q26" s="402">
        <f>ROUND(Q80*Содержание!$H$8*(1+$H$14)*(1-$H$15)*(1-$H$16),0)</f>
        <v>233571</v>
      </c>
      <c r="R26" s="402">
        <f>ROUND(R80*Содержание!$H$8*(1+$H$14)*(1-$H$15)*(1-$H$16),0)</f>
        <v>246054</v>
      </c>
      <c r="S26" s="402">
        <f>ROUND(S80*Содержание!$H$8*(1+$H$14)*(1-$H$15)*(1-$H$16),0)</f>
        <v>250416</v>
      </c>
      <c r="T26" s="402">
        <f>ROUND(T80*Содержание!$H$8*(1+$H$14)*(1-$H$15)*(1-$H$16),0)</f>
        <v>254627</v>
      </c>
      <c r="U26" s="402">
        <f>ROUND(U80*Содержание!$H$8*(1+$H$14)*(1-$H$15)*(1-$H$16),0)</f>
        <v>258613</v>
      </c>
      <c r="V26" s="402">
        <f>ROUND(V80*Содержание!$H$8*(1+$H$14)*(1-$H$15)*(1-$H$16),0)</f>
        <v>271698</v>
      </c>
      <c r="W26" s="402">
        <f>ROUND(W80*Содержание!$H$8*(1+$H$14)*(1-$H$15)*(1-$H$16),0)</f>
        <v>283730</v>
      </c>
      <c r="X26" s="402">
        <f>ROUND(X80*Содержание!$H$8*(1+$H$14)*(1-$H$15)*(1-$H$16),0)</f>
        <v>287339</v>
      </c>
      <c r="Y26" s="402">
        <f>ROUND(Y80*Содержание!$H$8*(1+$H$14)*(1-$H$15)*(1-$H$16),0)</f>
        <v>290798</v>
      </c>
      <c r="Z26" s="402">
        <f>ROUND(Z80*Содержание!$H$8*(1+$H$14)*(1-$H$15)*(1-$H$16),0)</f>
        <v>295010</v>
      </c>
      <c r="AA26" s="402">
        <f>ROUND(AA80*Содержание!$H$8*(1+$H$14)*(1-$H$15)*(1-$H$16),0)</f>
        <v>301853</v>
      </c>
      <c r="AB26" s="402">
        <f>ROUND(AB80*Содержание!$H$8*(1+$H$14)*(1-$H$15)*(1-$H$16),0)</f>
        <v>306590</v>
      </c>
      <c r="AC26" s="402">
        <f>ROUND(AC80*Содержание!$H$8*(1+$H$14)*(1-$H$15)*(1-$H$16),0)</f>
        <v>311854</v>
      </c>
      <c r="AD26" s="402">
        <f>ROUND(AD80*Содержание!$H$8*(1+$H$14)*(1-$H$15)*(1-$H$16),0)</f>
        <v>317043</v>
      </c>
      <c r="AE26" s="402">
        <f>ROUND(AE80*Содержание!$H$8*(1+$H$14)*(1-$H$15)*(1-$H$16),0)</f>
        <v>321555</v>
      </c>
      <c r="AF26" s="402">
        <f>ROUND(AF80*Содержание!$H$8*(1+$H$14)*(1-$H$15)*(1-$H$16),0)</f>
        <v>331632</v>
      </c>
      <c r="AG26" s="402">
        <f>ROUND(AG80*Содержание!$H$8*(1+$H$14)*(1-$H$15)*(1-$H$16),0)</f>
        <v>336520</v>
      </c>
      <c r="AH26" s="402">
        <f>ROUND(AH80*Содержание!$H$8*(1+$H$14)*(1-$H$15)*(1-$H$16),0)</f>
        <v>359907</v>
      </c>
      <c r="AI26" s="402">
        <f>ROUND(AI80*Содержание!$H$8*(1+$H$14)*(1-$H$15)*(1-$H$16),0)</f>
        <v>381189</v>
      </c>
      <c r="AJ26" s="402">
        <f>ROUND(AJ80*Содержание!$H$8*(1+$H$14)*(1-$H$15)*(1-$H$16),0)</f>
        <v>384046</v>
      </c>
      <c r="AK26" s="402">
        <f>ROUND(AK80*Содержание!$H$8*(1+$H$14)*(1-$H$15)*(1-$H$16),0)</f>
        <v>386904</v>
      </c>
      <c r="AL26" s="402">
        <f>ROUND(AL80*Содержание!$H$8*(1+$H$14)*(1-$H$15)*(1-$H$16),0)</f>
        <v>389085</v>
      </c>
      <c r="AM26" s="402">
        <f>ROUND(AM80*Содержание!$H$8*(1+$H$14)*(1-$H$15)*(1-$H$16),0)</f>
        <v>394048</v>
      </c>
      <c r="AN26" s="402">
        <f>ROUND(AN80*Содержание!$H$8*(1+$H$14)*(1-$H$15)*(1-$H$16),0)</f>
        <v>396454</v>
      </c>
      <c r="AO26" s="402">
        <f>ROUND(AO80*Содержание!$H$8*(1+$H$14)*(1-$H$15)*(1-$H$16),0)</f>
        <v>397357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141526</v>
      </c>
      <c r="C27" s="402">
        <f>ROUND(C81*Содержание!$H$8*(1+$H$14)*(1-$H$15)*(1-$H$16),0)</f>
        <v>151227</v>
      </c>
      <c r="D27" s="402">
        <f>ROUND(D81*Содержание!$H$8*(1+$H$14)*(1-$H$15)*(1-$H$16),0)</f>
        <v>154160</v>
      </c>
      <c r="E27" s="402">
        <f>ROUND(E81*Содержание!$H$8*(1+$H$14)*(1-$H$15)*(1-$H$16),0)</f>
        <v>157394</v>
      </c>
      <c r="F27" s="402">
        <f>ROUND(F81*Содержание!$H$8*(1+$H$14)*(1-$H$15)*(1-$H$16),0)</f>
        <v>167094</v>
      </c>
      <c r="G27" s="402">
        <f>ROUND(G81*Содержание!$H$8*(1+$H$14)*(1-$H$15)*(1-$H$16),0)</f>
        <v>177021</v>
      </c>
      <c r="H27" s="402">
        <f>ROUND(H81*Содержание!$H$8*(1+$H$14)*(1-$H$15)*(1-$H$16),0)</f>
        <v>180555</v>
      </c>
      <c r="I27" s="402">
        <f>ROUND(I81*Содержание!$H$8*(1+$H$14)*(1-$H$15)*(1-$H$16),0)</f>
        <v>184541</v>
      </c>
      <c r="J27" s="402">
        <f>ROUND(J81*Содержание!$H$8*(1+$H$14)*(1-$H$15)*(1-$H$16),0)</f>
        <v>200408</v>
      </c>
      <c r="K27" s="402">
        <f>ROUND(K81*Содержание!$H$8*(1+$H$14)*(1-$H$15)*(1-$H$16),0)</f>
        <v>204093</v>
      </c>
      <c r="L27" s="402">
        <f>ROUND(L81*Содержание!$H$8*(1+$H$14)*(1-$H$15)*(1-$H$16),0)</f>
        <v>207928</v>
      </c>
      <c r="M27" s="402">
        <f>ROUND(M81*Содержание!$H$8*(1+$H$14)*(1-$H$15)*(1-$H$16),0)</f>
        <v>211763</v>
      </c>
      <c r="N27" s="402">
        <f>ROUND(N81*Содержание!$H$8*(1+$H$14)*(1-$H$15)*(1-$H$16),0)</f>
        <v>222592</v>
      </c>
      <c r="O27" s="402">
        <f>ROUND(O81*Содержание!$H$8*(1+$H$14)*(1-$H$15)*(1-$H$16),0)</f>
        <v>233571</v>
      </c>
      <c r="P27" s="402">
        <f>ROUND(P81*Содержание!$H$8*(1+$H$14)*(1-$H$15)*(1-$H$16),0)</f>
        <v>237106</v>
      </c>
      <c r="Q27" s="402">
        <f>ROUND(Q81*Содержание!$H$8*(1+$H$14)*(1-$H$15)*(1-$H$16),0)</f>
        <v>240490</v>
      </c>
      <c r="R27" s="402">
        <f>ROUND(R81*Содержание!$H$8*(1+$H$14)*(1-$H$15)*(1-$H$16),0)</f>
        <v>254026</v>
      </c>
      <c r="S27" s="402">
        <f>ROUND(S81*Содержание!$H$8*(1+$H$14)*(1-$H$15)*(1-$H$16),0)</f>
        <v>259139</v>
      </c>
      <c r="T27" s="402">
        <f>ROUND(T81*Содержание!$H$8*(1+$H$14)*(1-$H$15)*(1-$H$16),0)</f>
        <v>263802</v>
      </c>
      <c r="U27" s="402">
        <f>ROUND(U81*Содержание!$H$8*(1+$H$14)*(1-$H$15)*(1-$H$16),0)</f>
        <v>268314</v>
      </c>
      <c r="V27" s="402">
        <f>ROUND(V81*Содержание!$H$8*(1+$H$14)*(1-$H$15)*(1-$H$16),0)</f>
        <v>280797</v>
      </c>
      <c r="W27" s="402">
        <f>ROUND(W81*Содержание!$H$8*(1+$H$14)*(1-$H$15)*(1-$H$16),0)</f>
        <v>292528</v>
      </c>
      <c r="X27" s="402">
        <f>ROUND(X81*Содержание!$H$8*(1+$H$14)*(1-$H$15)*(1-$H$16),0)</f>
        <v>296739</v>
      </c>
      <c r="Y27" s="402">
        <f>ROUND(Y81*Содержание!$H$8*(1+$H$14)*(1-$H$15)*(1-$H$16),0)</f>
        <v>300349</v>
      </c>
      <c r="Z27" s="402">
        <f>ROUND(Z81*Содержание!$H$8*(1+$H$14)*(1-$H$15)*(1-$H$16),0)</f>
        <v>304936</v>
      </c>
      <c r="AA27" s="402">
        <f>ROUND(AA81*Содержание!$H$8*(1+$H$14)*(1-$H$15)*(1-$H$16),0)</f>
        <v>311854</v>
      </c>
      <c r="AB27" s="402">
        <f>ROUND(AB81*Содержание!$H$8*(1+$H$14)*(1-$H$15)*(1-$H$16),0)</f>
        <v>317269</v>
      </c>
      <c r="AC27" s="402">
        <f>ROUND(AC81*Содержание!$H$8*(1+$H$14)*(1-$H$15)*(1-$H$16),0)</f>
        <v>322382</v>
      </c>
      <c r="AD27" s="402">
        <f>ROUND(AD81*Содержание!$H$8*(1+$H$14)*(1-$H$15)*(1-$H$16),0)</f>
        <v>327270</v>
      </c>
      <c r="AE27" s="402">
        <f>ROUND(AE81*Содержание!$H$8*(1+$H$14)*(1-$H$15)*(1-$H$16),0)</f>
        <v>332534</v>
      </c>
      <c r="AF27" s="402">
        <f>ROUND(AF81*Содержание!$H$8*(1+$H$14)*(1-$H$15)*(1-$H$16),0)</f>
        <v>343138</v>
      </c>
      <c r="AG27" s="402">
        <f>ROUND(AG81*Содержание!$H$8*(1+$H$14)*(1-$H$15)*(1-$H$16),0)</f>
        <v>348251</v>
      </c>
      <c r="AH27" s="402">
        <f>ROUND(AH81*Содержание!$H$8*(1+$H$14)*(1-$H$15)*(1-$H$16),0)</f>
        <v>381490</v>
      </c>
      <c r="AI27" s="402">
        <f>ROUND(AI81*Содержание!$H$8*(1+$H$14)*(1-$H$15)*(1-$H$16),0)</f>
        <v>382768</v>
      </c>
      <c r="AJ27" s="402">
        <f>ROUND(AJ81*Содержание!$H$8*(1+$H$14)*(1-$H$15)*(1-$H$16),0)</f>
        <v>384272</v>
      </c>
      <c r="AK27" s="402">
        <f>ROUND(AK81*Содержание!$H$8*(1+$H$14)*(1-$H$15)*(1-$H$16),0)</f>
        <v>389912</v>
      </c>
      <c r="AL27" s="402">
        <f>ROUND(AL81*Содержание!$H$8*(1+$H$14)*(1-$H$15)*(1-$H$16),0)</f>
        <v>391491</v>
      </c>
      <c r="AM27" s="402">
        <f>ROUND(AM81*Содержание!$H$8*(1+$H$14)*(1-$H$15)*(1-$H$16),0)</f>
        <v>397733</v>
      </c>
      <c r="AN27" s="402">
        <f>ROUND(AN81*Содержание!$H$8*(1+$H$14)*(1-$H$15)*(1-$H$16),0)</f>
        <v>402846</v>
      </c>
      <c r="AO27" s="402">
        <f>ROUND(AO81*Содержание!$H$8*(1+$H$14)*(1-$H$15)*(1-$H$16),0)</f>
        <v>407960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145888</v>
      </c>
      <c r="C28" s="402">
        <f>ROUND(C82*Содержание!$H$8*(1+$H$14)*(1-$H$15)*(1-$H$16),0)</f>
        <v>153408</v>
      </c>
      <c r="D28" s="402">
        <f>ROUND(D82*Содержание!$H$8*(1+$H$14)*(1-$H$15)*(1-$H$16),0)</f>
        <v>156942</v>
      </c>
      <c r="E28" s="402">
        <f>ROUND(E82*Содержание!$H$8*(1+$H$14)*(1-$H$15)*(1-$H$16),0)</f>
        <v>159950</v>
      </c>
      <c r="F28" s="402">
        <f>ROUND(F82*Содержание!$H$8*(1+$H$14)*(1-$H$15)*(1-$H$16),0)</f>
        <v>170027</v>
      </c>
      <c r="G28" s="402">
        <f>ROUND(G82*Содержание!$H$8*(1+$H$14)*(1-$H$15)*(1-$H$16),0)</f>
        <v>179954</v>
      </c>
      <c r="H28" s="402">
        <f>ROUND(H82*Содержание!$H$8*(1+$H$14)*(1-$H$15)*(1-$H$16),0)</f>
        <v>184090</v>
      </c>
      <c r="I28" s="402">
        <f>ROUND(I82*Содержание!$H$8*(1+$H$14)*(1-$H$15)*(1-$H$16),0)</f>
        <v>188000</v>
      </c>
      <c r="J28" s="402">
        <f>ROUND(J82*Содержание!$H$8*(1+$H$14)*(1-$H$15)*(1-$H$16),0)</f>
        <v>204093</v>
      </c>
      <c r="K28" s="402">
        <f>ROUND(K82*Содержание!$H$8*(1+$H$14)*(1-$H$15)*(1-$H$16),0)</f>
        <v>208003</v>
      </c>
      <c r="L28" s="402">
        <f>ROUND(L82*Содержание!$H$8*(1+$H$14)*(1-$H$15)*(1-$H$16),0)</f>
        <v>211914</v>
      </c>
      <c r="M28" s="402">
        <f>ROUND(M82*Содержание!$H$8*(1+$H$14)*(1-$H$15)*(1-$H$16),0)</f>
        <v>215072</v>
      </c>
      <c r="N28" s="402">
        <f>ROUND(N82*Содержание!$H$8*(1+$H$14)*(1-$H$15)*(1-$H$16),0)</f>
        <v>226878</v>
      </c>
      <c r="O28" s="402">
        <f>ROUND(O82*Содержание!$H$8*(1+$H$14)*(1-$H$15)*(1-$H$16),0)</f>
        <v>237858</v>
      </c>
      <c r="P28" s="402">
        <f>ROUND(P82*Содержание!$H$8*(1+$H$14)*(1-$H$15)*(1-$H$16),0)</f>
        <v>241467</v>
      </c>
      <c r="Q28" s="402">
        <f>ROUND(Q82*Содержание!$H$8*(1+$H$14)*(1-$H$15)*(1-$H$16),0)</f>
        <v>245077</v>
      </c>
      <c r="R28" s="402">
        <f>ROUND(R82*Содержание!$H$8*(1+$H$14)*(1-$H$15)*(1-$H$16),0)</f>
        <v>258237</v>
      </c>
      <c r="S28" s="402">
        <f>ROUND(S82*Содержание!$H$8*(1+$H$14)*(1-$H$15)*(1-$H$16),0)</f>
        <v>263802</v>
      </c>
      <c r="T28" s="402">
        <f>ROUND(T82*Содержание!$H$8*(1+$H$14)*(1-$H$15)*(1-$H$16),0)</f>
        <v>267261</v>
      </c>
      <c r="U28" s="402">
        <f>ROUND(U82*Содержание!$H$8*(1+$H$14)*(1-$H$15)*(1-$H$16),0)</f>
        <v>271397</v>
      </c>
      <c r="V28" s="402">
        <f>ROUND(V82*Содержание!$H$8*(1+$H$14)*(1-$H$15)*(1-$H$16),0)</f>
        <v>284858</v>
      </c>
      <c r="W28" s="402">
        <f>ROUND(W82*Содержание!$H$8*(1+$H$14)*(1-$H$15)*(1-$H$16),0)</f>
        <v>298093</v>
      </c>
      <c r="X28" s="402">
        <f>ROUND(X82*Содержание!$H$8*(1+$H$14)*(1-$H$15)*(1-$H$16),0)</f>
        <v>301552</v>
      </c>
      <c r="Y28" s="402">
        <f>ROUND(Y82*Содержание!$H$8*(1+$H$14)*(1-$H$15)*(1-$H$16),0)</f>
        <v>305688</v>
      </c>
      <c r="Z28" s="402">
        <f>ROUND(Z82*Содержание!$H$8*(1+$H$14)*(1-$H$15)*(1-$H$16),0)</f>
        <v>319826</v>
      </c>
      <c r="AA28" s="402">
        <f>ROUND(AA82*Содержание!$H$8*(1+$H$14)*(1-$H$15)*(1-$H$16),0)</f>
        <v>331106</v>
      </c>
      <c r="AB28" s="402">
        <f>ROUND(AB82*Содержание!$H$8*(1+$H$14)*(1-$H$15)*(1-$H$16),0)</f>
        <v>336294</v>
      </c>
      <c r="AC28" s="402">
        <f>ROUND(AC82*Содержание!$H$8*(1+$H$14)*(1-$H$15)*(1-$H$16),0)</f>
        <v>342235</v>
      </c>
      <c r="AD28" s="402">
        <f>ROUND(AD82*Содержание!$H$8*(1+$H$14)*(1-$H$15)*(1-$H$16),0)</f>
        <v>347800</v>
      </c>
      <c r="AE28" s="402">
        <f>ROUND(AE82*Содержание!$H$8*(1+$H$14)*(1-$H$15)*(1-$H$16),0)</f>
        <v>352914</v>
      </c>
      <c r="AF28" s="402">
        <f>ROUND(AF82*Содержание!$H$8*(1+$H$14)*(1-$H$15)*(1-$H$16),0)</f>
        <v>363667</v>
      </c>
      <c r="AG28" s="402">
        <f>ROUND(AG82*Содержание!$H$8*(1+$H$14)*(1-$H$15)*(1-$H$16),0)</f>
        <v>368781</v>
      </c>
      <c r="AH28" s="402">
        <f>ROUND(AH82*Содержание!$H$8*(1+$H$14)*(1-$H$15)*(1-$H$16),0)</f>
        <v>389686</v>
      </c>
      <c r="AI28" s="402">
        <f>ROUND(AI82*Содержание!$H$8*(1+$H$14)*(1-$H$15)*(1-$H$16),0)</f>
        <v>392920</v>
      </c>
      <c r="AJ28" s="402">
        <f>ROUND(AJ82*Содержание!$H$8*(1+$H$14)*(1-$H$15)*(1-$H$16),0)</f>
        <v>398560</v>
      </c>
      <c r="AK28" s="402">
        <f>ROUND(AK82*Содержание!$H$8*(1+$H$14)*(1-$H$15)*(1-$H$16),0)</f>
        <v>404050</v>
      </c>
      <c r="AL28" s="402">
        <f>ROUND(AL82*Содержание!$H$8*(1+$H$14)*(1-$H$15)*(1-$H$16),0)</f>
        <v>409990</v>
      </c>
      <c r="AM28" s="402">
        <f>ROUND(AM82*Содержание!$H$8*(1+$H$14)*(1-$H$15)*(1-$H$16),0)</f>
        <v>421646</v>
      </c>
      <c r="AN28" s="402">
        <f>ROUND(AN82*Содержание!$H$8*(1+$H$14)*(1-$H$15)*(1-$H$16),0)</f>
        <v>426309</v>
      </c>
      <c r="AO28" s="402">
        <f>ROUND(AO82*Содержание!$H$8*(1+$H$14)*(1-$H$15)*(1-$H$16),0)</f>
        <v>438190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149874</v>
      </c>
      <c r="C29" s="402">
        <f>ROUND(C83*Содержание!$H$8*(1+$H$14)*(1-$H$15)*(1-$H$16),0)</f>
        <v>156942</v>
      </c>
      <c r="D29" s="402">
        <f>ROUND(D83*Содержание!$H$8*(1+$H$14)*(1-$H$15)*(1-$H$16),0)</f>
        <v>160778</v>
      </c>
      <c r="E29" s="402">
        <f>ROUND(E83*Содержание!$H$8*(1+$H$14)*(1-$H$15)*(1-$H$16),0)</f>
        <v>164237</v>
      </c>
      <c r="F29" s="402">
        <f>ROUND(F83*Содержание!$H$8*(1+$H$14)*(1-$H$15)*(1-$H$16),0)</f>
        <v>175667</v>
      </c>
      <c r="G29" s="402">
        <f>ROUND(G83*Содержание!$H$8*(1+$H$14)*(1-$H$15)*(1-$H$16),0)</f>
        <v>186496</v>
      </c>
      <c r="H29" s="402">
        <f>ROUND(H83*Содержание!$H$8*(1+$H$14)*(1-$H$15)*(1-$H$16),0)</f>
        <v>190557</v>
      </c>
      <c r="I29" s="402">
        <f>ROUND(I83*Содержание!$H$8*(1+$H$14)*(1-$H$15)*(1-$H$16),0)</f>
        <v>194166</v>
      </c>
      <c r="J29" s="402">
        <f>ROUND(J83*Содержание!$H$8*(1+$H$14)*(1-$H$15)*(1-$H$16),0)</f>
        <v>213944</v>
      </c>
      <c r="K29" s="402">
        <f>ROUND(K83*Содержание!$H$8*(1+$H$14)*(1-$H$15)*(1-$H$16),0)</f>
        <v>217930</v>
      </c>
      <c r="L29" s="402">
        <f>ROUND(L83*Содержание!$H$8*(1+$H$14)*(1-$H$15)*(1-$H$16),0)</f>
        <v>222742</v>
      </c>
      <c r="M29" s="402">
        <f>ROUND(M83*Содержание!$H$8*(1+$H$14)*(1-$H$15)*(1-$H$16),0)</f>
        <v>227555</v>
      </c>
      <c r="N29" s="402">
        <f>ROUND(N83*Содержание!$H$8*(1+$H$14)*(1-$H$15)*(1-$H$16),0)</f>
        <v>238986</v>
      </c>
      <c r="O29" s="402">
        <f>ROUND(O83*Содержание!$H$8*(1+$H$14)*(1-$H$15)*(1-$H$16),0)</f>
        <v>250341</v>
      </c>
      <c r="P29" s="402">
        <f>ROUND(P83*Содержание!$H$8*(1+$H$14)*(1-$H$15)*(1-$H$16),0)</f>
        <v>254778</v>
      </c>
      <c r="Q29" s="402">
        <f>ROUND(Q83*Содержание!$H$8*(1+$H$14)*(1-$H$15)*(1-$H$16),0)</f>
        <v>259590</v>
      </c>
      <c r="R29" s="402">
        <f>ROUND(R83*Содержание!$H$8*(1+$H$14)*(1-$H$15)*(1-$H$16),0)</f>
        <v>271773</v>
      </c>
      <c r="S29" s="402">
        <f>ROUND(S83*Содержание!$H$8*(1+$H$14)*(1-$H$15)*(1-$H$16),0)</f>
        <v>277338</v>
      </c>
      <c r="T29" s="402">
        <f>ROUND(T83*Содержание!$H$8*(1+$H$14)*(1-$H$15)*(1-$H$16),0)</f>
        <v>281925</v>
      </c>
      <c r="U29" s="402">
        <f>ROUND(U83*Содержание!$H$8*(1+$H$14)*(1-$H$15)*(1-$H$16),0)</f>
        <v>286587</v>
      </c>
      <c r="V29" s="402">
        <f>ROUND(V83*Содержание!$H$8*(1+$H$14)*(1-$H$15)*(1-$H$16),0)</f>
        <v>300274</v>
      </c>
      <c r="W29" s="402">
        <f>ROUND(W83*Содержание!$H$8*(1+$H$14)*(1-$H$15)*(1-$H$16),0)</f>
        <v>313283</v>
      </c>
      <c r="X29" s="402">
        <f>ROUND(X83*Содержание!$H$8*(1+$H$14)*(1-$H$15)*(1-$H$16),0)</f>
        <v>317419</v>
      </c>
      <c r="Y29" s="402">
        <f>ROUND(Y83*Содержание!$H$8*(1+$H$14)*(1-$H$15)*(1-$H$16),0)</f>
        <v>322006</v>
      </c>
      <c r="Z29" s="402">
        <f>ROUND(Z83*Содержание!$H$8*(1+$H$14)*(1-$H$15)*(1-$H$16),0)</f>
        <v>329827</v>
      </c>
      <c r="AA29" s="402">
        <f>ROUND(AA83*Содержание!$H$8*(1+$H$14)*(1-$H$15)*(1-$H$16),0)</f>
        <v>340355</v>
      </c>
      <c r="AB29" s="402">
        <f>ROUND(AB83*Содержание!$H$8*(1+$H$14)*(1-$H$15)*(1-$H$16),0)</f>
        <v>347048</v>
      </c>
      <c r="AC29" s="402">
        <f>ROUND(AC83*Содержание!$H$8*(1+$H$14)*(1-$H$15)*(1-$H$16),0)</f>
        <v>352763</v>
      </c>
      <c r="AD29" s="402">
        <f>ROUND(AD83*Содержание!$H$8*(1+$H$14)*(1-$H$15)*(1-$H$16),0)</f>
        <v>357501</v>
      </c>
      <c r="AE29" s="402">
        <f>ROUND(AE83*Содержание!$H$8*(1+$H$14)*(1-$H$15)*(1-$H$16),0)</f>
        <v>363667</v>
      </c>
      <c r="AF29" s="402">
        <f>ROUND(AF83*Содержание!$H$8*(1+$H$14)*(1-$H$15)*(1-$H$16),0)</f>
        <v>375248</v>
      </c>
      <c r="AG29" s="402">
        <f>ROUND(AG83*Содержание!$H$8*(1+$H$14)*(1-$H$15)*(1-$H$16),0)</f>
        <v>381038</v>
      </c>
      <c r="AH29" s="402">
        <f>ROUND(AH83*Содержание!$H$8*(1+$H$14)*(1-$H$15)*(1-$H$16),0)</f>
        <v>397357</v>
      </c>
      <c r="AI29" s="402">
        <f>ROUND(AI83*Содержание!$H$8*(1+$H$14)*(1-$H$15)*(1-$H$16),0)</f>
        <v>407960</v>
      </c>
      <c r="AJ29" s="402">
        <f>ROUND(AJ83*Содержание!$H$8*(1+$H$14)*(1-$H$15)*(1-$H$16),0)</f>
        <v>411194</v>
      </c>
      <c r="AK29" s="402">
        <f>ROUND(AK83*Содержание!$H$8*(1+$H$14)*(1-$H$15)*(1-$H$16),0)</f>
        <v>417360</v>
      </c>
      <c r="AL29" s="402">
        <f>ROUND(AL83*Содержание!$H$8*(1+$H$14)*(1-$H$15)*(1-$H$16),0)</f>
        <v>423000</v>
      </c>
      <c r="AM29" s="402">
        <f>ROUND(AM83*Содержание!$H$8*(1+$H$14)*(1-$H$15)*(1-$H$16),0)</f>
        <v>439770</v>
      </c>
      <c r="AN29" s="402">
        <f>ROUND(AN83*Содержание!$H$8*(1+$H$14)*(1-$H$15)*(1-$H$16),0)</f>
        <v>442853</v>
      </c>
      <c r="AO29" s="402">
        <f>ROUND(AO83*Содержание!$H$8*(1+$H$14)*(1-$H$15)*(1-$H$16),0)</f>
        <v>446312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158822</v>
      </c>
      <c r="C30" s="402">
        <f>ROUND(C84*Содержание!$H$8*(1+$H$14)*(1-$H$15)*(1-$H$16),0)</f>
        <v>171682</v>
      </c>
      <c r="D30" s="402">
        <f>ROUND(D84*Содержание!$H$8*(1+$H$14)*(1-$H$15)*(1-$H$16),0)</f>
        <v>176344</v>
      </c>
      <c r="E30" s="402">
        <f>ROUND(E84*Содержание!$H$8*(1+$H$14)*(1-$H$15)*(1-$H$16),0)</f>
        <v>180405</v>
      </c>
      <c r="F30" s="402">
        <f>ROUND(F84*Содержание!$H$8*(1+$H$14)*(1-$H$15)*(1-$H$16),0)</f>
        <v>192437</v>
      </c>
      <c r="G30" s="402">
        <f>ROUND(G84*Содержание!$H$8*(1+$H$14)*(1-$H$15)*(1-$H$16),0)</f>
        <v>204469</v>
      </c>
      <c r="H30" s="402">
        <f>ROUND(H84*Содержание!$H$8*(1+$H$14)*(1-$H$15)*(1-$H$16),0)</f>
        <v>209056</v>
      </c>
      <c r="I30" s="402">
        <f>ROUND(I84*Содержание!$H$8*(1+$H$14)*(1-$H$15)*(1-$H$16),0)</f>
        <v>213643</v>
      </c>
      <c r="J30" s="402">
        <f>ROUND(J84*Содержание!$H$8*(1+$H$14)*(1-$H$15)*(1-$H$16),0)</f>
        <v>231165</v>
      </c>
      <c r="K30" s="402">
        <f>ROUND(K84*Содержание!$H$8*(1+$H$14)*(1-$H$15)*(1-$H$16),0)</f>
        <v>235376</v>
      </c>
      <c r="L30" s="402">
        <f>ROUND(L84*Содержание!$H$8*(1+$H$14)*(1-$H$15)*(1-$H$16),0)</f>
        <v>239587</v>
      </c>
      <c r="M30" s="402">
        <f>ROUND(M84*Содержание!$H$8*(1+$H$14)*(1-$H$15)*(1-$H$16),0)</f>
        <v>244024</v>
      </c>
      <c r="N30" s="402">
        <f>ROUND(N84*Содержание!$H$8*(1+$H$14)*(1-$H$15)*(1-$H$16),0)</f>
        <v>257485</v>
      </c>
      <c r="O30" s="402">
        <f>ROUND(O84*Содержание!$H$8*(1+$H$14)*(1-$H$15)*(1-$H$16),0)</f>
        <v>270795</v>
      </c>
      <c r="P30" s="402">
        <f>ROUND(P84*Содержание!$H$8*(1+$H$14)*(1-$H$15)*(1-$H$16),0)</f>
        <v>275758</v>
      </c>
      <c r="Q30" s="402">
        <f>ROUND(Q84*Содержание!$H$8*(1+$H$14)*(1-$H$15)*(1-$H$16),0)</f>
        <v>280421</v>
      </c>
      <c r="R30" s="402">
        <f>ROUND(R84*Содержание!$H$8*(1+$H$14)*(1-$H$15)*(1-$H$16),0)</f>
        <v>295912</v>
      </c>
      <c r="S30" s="402">
        <f>ROUND(S84*Содержание!$H$8*(1+$H$14)*(1-$H$15)*(1-$H$16),0)</f>
        <v>301928</v>
      </c>
      <c r="T30" s="402">
        <f>ROUND(T84*Содержание!$H$8*(1+$H$14)*(1-$H$15)*(1-$H$16),0)</f>
        <v>306666</v>
      </c>
      <c r="U30" s="402">
        <f>ROUND(U84*Содержание!$H$8*(1+$H$14)*(1-$H$15)*(1-$H$16),0)</f>
        <v>311629</v>
      </c>
      <c r="V30" s="402">
        <f>ROUND(V84*Содержание!$H$8*(1+$H$14)*(1-$H$15)*(1-$H$16),0)</f>
        <v>326218</v>
      </c>
      <c r="W30" s="402">
        <f>ROUND(W84*Содержание!$H$8*(1+$H$14)*(1-$H$15)*(1-$H$16),0)</f>
        <v>340806</v>
      </c>
      <c r="X30" s="402">
        <f>ROUND(X84*Содержание!$H$8*(1+$H$14)*(1-$H$15)*(1-$H$16),0)</f>
        <v>344566</v>
      </c>
      <c r="Y30" s="402">
        <f>ROUND(Y84*Содержание!$H$8*(1+$H$14)*(1-$H$15)*(1-$H$16),0)</f>
        <v>349530</v>
      </c>
      <c r="Z30" s="402">
        <f>ROUND(Z84*Содержание!$H$8*(1+$H$14)*(1-$H$15)*(1-$H$16),0)</f>
        <v>351410</v>
      </c>
      <c r="AA30" s="402">
        <f>ROUND(AA84*Содержание!$H$8*(1+$H$14)*(1-$H$15)*(1-$H$16),0)</f>
        <v>355922</v>
      </c>
      <c r="AB30" s="402">
        <f>ROUND(AB84*Содержание!$H$8*(1+$H$14)*(1-$H$15)*(1-$H$16),0)</f>
        <v>358930</v>
      </c>
      <c r="AC30" s="402">
        <f>ROUND(AC84*Содержание!$H$8*(1+$H$14)*(1-$H$15)*(1-$H$16),0)</f>
        <v>361261</v>
      </c>
      <c r="AD30" s="402">
        <f>ROUND(AD84*Содержание!$H$8*(1+$H$14)*(1-$H$15)*(1-$H$16),0)</f>
        <v>367126</v>
      </c>
      <c r="AE30" s="402">
        <f>ROUND(AE84*Содержание!$H$8*(1+$H$14)*(1-$H$15)*(1-$H$16),0)</f>
        <v>372917</v>
      </c>
      <c r="AF30" s="402">
        <f>ROUND(AF84*Содержание!$H$8*(1+$H$14)*(1-$H$15)*(1-$H$16),0)</f>
        <v>384272</v>
      </c>
      <c r="AG30" s="402">
        <f>ROUND(AG84*Содержание!$H$8*(1+$H$14)*(1-$H$15)*(1-$H$16),0)</f>
        <v>394875</v>
      </c>
      <c r="AH30" s="402">
        <f>ROUND(AH84*Содержание!$H$8*(1+$H$14)*(1-$H$15)*(1-$H$16),0)</f>
        <v>403373</v>
      </c>
      <c r="AI30" s="402">
        <f>ROUND(AI84*Содержание!$H$8*(1+$H$14)*(1-$H$15)*(1-$H$16),0)</f>
        <v>415254</v>
      </c>
      <c r="AJ30" s="402">
        <f>ROUND(AJ84*Содержание!$H$8*(1+$H$14)*(1-$H$15)*(1-$H$16),0)</f>
        <v>425858</v>
      </c>
      <c r="AK30" s="402">
        <f>ROUND(AK84*Содержание!$H$8*(1+$H$14)*(1-$H$15)*(1-$H$16),0)</f>
        <v>435333</v>
      </c>
      <c r="AL30" s="402">
        <f>ROUND(AL84*Содержание!$H$8*(1+$H$14)*(1-$H$15)*(1-$H$16),0)</f>
        <v>438942</v>
      </c>
      <c r="AM30" s="402">
        <f>ROUND(AM84*Содержание!$H$8*(1+$H$14)*(1-$H$15)*(1-$H$16),0)</f>
        <v>443906</v>
      </c>
      <c r="AN30" s="402">
        <f>ROUND(AN84*Содержание!$H$8*(1+$H$14)*(1-$H$15)*(1-$H$16),0)</f>
        <v>450222</v>
      </c>
      <c r="AO30" s="402">
        <f>ROUND(AO84*Содержание!$H$8*(1+$H$14)*(1-$H$15)*(1-$H$16),0)</f>
        <v>455336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162883</v>
      </c>
      <c r="C31" s="402">
        <f>ROUND(C85*Содержание!$H$8*(1+$H$14)*(1-$H$15)*(1-$H$16),0)</f>
        <v>173938</v>
      </c>
      <c r="D31" s="402">
        <f>ROUND(D85*Содержание!$H$8*(1+$H$14)*(1-$H$15)*(1-$H$16),0)</f>
        <v>178675</v>
      </c>
      <c r="E31" s="402">
        <f>ROUND(E85*Содержание!$H$8*(1+$H$14)*(1-$H$15)*(1-$H$16),0)</f>
        <v>182811</v>
      </c>
      <c r="F31" s="402">
        <f>ROUND(F85*Содержание!$H$8*(1+$H$14)*(1-$H$15)*(1-$H$16),0)</f>
        <v>195219</v>
      </c>
      <c r="G31" s="402">
        <f>ROUND(G85*Содержание!$H$8*(1+$H$14)*(1-$H$15)*(1-$H$16),0)</f>
        <v>207552</v>
      </c>
      <c r="H31" s="402">
        <f>ROUND(H85*Содержание!$H$8*(1+$H$14)*(1-$H$15)*(1-$H$16),0)</f>
        <v>211989</v>
      </c>
      <c r="I31" s="402">
        <f>ROUND(I85*Содержание!$H$8*(1+$H$14)*(1-$H$15)*(1-$H$16),0)</f>
        <v>216275</v>
      </c>
      <c r="J31" s="402">
        <f>ROUND(J85*Содержание!$H$8*(1+$H$14)*(1-$H$15)*(1-$H$16),0)</f>
        <v>234549</v>
      </c>
      <c r="K31" s="402">
        <f>ROUND(K85*Содержание!$H$8*(1+$H$14)*(1-$H$15)*(1-$H$16),0)</f>
        <v>238610</v>
      </c>
      <c r="L31" s="402">
        <f>ROUND(L85*Содержание!$H$8*(1+$H$14)*(1-$H$15)*(1-$H$16),0)</f>
        <v>243197</v>
      </c>
      <c r="M31" s="402">
        <f>ROUND(M85*Содержание!$H$8*(1+$H$14)*(1-$H$15)*(1-$H$16),0)</f>
        <v>247483</v>
      </c>
      <c r="N31" s="402">
        <f>ROUND(N85*Содержание!$H$8*(1+$H$14)*(1-$H$15)*(1-$H$16),0)</f>
        <v>260718</v>
      </c>
      <c r="O31" s="402">
        <f>ROUND(O85*Содержание!$H$8*(1+$H$14)*(1-$H$15)*(1-$H$16),0)</f>
        <v>273728</v>
      </c>
      <c r="P31" s="402">
        <f>ROUND(P85*Содержание!$H$8*(1+$H$14)*(1-$H$15)*(1-$H$16),0)</f>
        <v>278992</v>
      </c>
      <c r="Q31" s="402">
        <f>ROUND(Q85*Содержание!$H$8*(1+$H$14)*(1-$H$15)*(1-$H$16),0)</f>
        <v>283730</v>
      </c>
      <c r="R31" s="402">
        <f>ROUND(R85*Содержание!$H$8*(1+$H$14)*(1-$H$15)*(1-$H$16),0)</f>
        <v>298845</v>
      </c>
      <c r="S31" s="402">
        <f>ROUND(S85*Содержание!$H$8*(1+$H$14)*(1-$H$15)*(1-$H$16),0)</f>
        <v>304109</v>
      </c>
      <c r="T31" s="402">
        <f>ROUND(T85*Содержание!$H$8*(1+$H$14)*(1-$H$15)*(1-$H$16),0)</f>
        <v>309523</v>
      </c>
      <c r="U31" s="402">
        <f>ROUND(U85*Содержание!$H$8*(1+$H$14)*(1-$H$15)*(1-$H$16),0)</f>
        <v>315013</v>
      </c>
      <c r="V31" s="402">
        <f>ROUND(V85*Содержание!$H$8*(1+$H$14)*(1-$H$15)*(1-$H$16),0)</f>
        <v>329978</v>
      </c>
      <c r="W31" s="402">
        <f>ROUND(W85*Содержание!$H$8*(1+$H$14)*(1-$H$15)*(1-$H$16),0)</f>
        <v>344867</v>
      </c>
      <c r="X31" s="402">
        <f>ROUND(X85*Содержание!$H$8*(1+$H$14)*(1-$H$15)*(1-$H$16),0)</f>
        <v>349379</v>
      </c>
      <c r="Y31" s="402">
        <f>ROUND(Y85*Содержание!$H$8*(1+$H$14)*(1-$H$15)*(1-$H$16),0)</f>
        <v>354117</v>
      </c>
      <c r="Z31" s="402">
        <f>ROUND(Z85*Содержание!$H$8*(1+$H$14)*(1-$H$15)*(1-$H$16),0)</f>
        <v>357952</v>
      </c>
      <c r="AA31" s="402">
        <f>ROUND(AA85*Содержание!$H$8*(1+$H$14)*(1-$H$15)*(1-$H$16),0)</f>
        <v>359907</v>
      </c>
      <c r="AB31" s="402">
        <f>ROUND(AB85*Содержание!$H$8*(1+$H$14)*(1-$H$15)*(1-$H$16),0)</f>
        <v>366074</v>
      </c>
      <c r="AC31" s="402">
        <f>ROUND(AC85*Содержание!$H$8*(1+$H$14)*(1-$H$15)*(1-$H$16),0)</f>
        <v>372165</v>
      </c>
      <c r="AD31" s="402">
        <f>ROUND(AD85*Содержание!$H$8*(1+$H$14)*(1-$H$15)*(1-$H$16),0)</f>
        <v>377504</v>
      </c>
      <c r="AE31" s="402">
        <f>ROUND(AE85*Содержание!$H$8*(1+$H$14)*(1-$H$15)*(1-$H$16),0)</f>
        <v>383746</v>
      </c>
      <c r="AF31" s="402">
        <f>ROUND(AF85*Содержание!$H$8*(1+$H$14)*(1-$H$15)*(1-$H$16),0)</f>
        <v>395627</v>
      </c>
      <c r="AG31" s="402">
        <f>ROUND(AG85*Содержание!$H$8*(1+$H$14)*(1-$H$15)*(1-$H$16),0)</f>
        <v>401418</v>
      </c>
      <c r="AH31" s="402">
        <f>ROUND(AH85*Содержание!$H$8*(1+$H$14)*(1-$H$15)*(1-$H$16),0)</f>
        <v>424805</v>
      </c>
      <c r="AI31" s="402">
        <f>ROUND(AI85*Содержание!$H$8*(1+$H$14)*(1-$H$15)*(1-$H$16),0)</f>
        <v>429467</v>
      </c>
      <c r="AJ31" s="402">
        <f>ROUND(AJ85*Содержание!$H$8*(1+$H$14)*(1-$H$15)*(1-$H$16),0)</f>
        <v>437213</v>
      </c>
      <c r="AK31" s="402">
        <f>ROUND(AK85*Содержание!$H$8*(1+$H$14)*(1-$H$15)*(1-$H$16),0)</f>
        <v>447816</v>
      </c>
      <c r="AL31" s="402">
        <f>ROUND(AL85*Содержание!$H$8*(1+$H$14)*(1-$H$15)*(1-$H$16),0)</f>
        <v>454434</v>
      </c>
      <c r="AM31" s="402">
        <f>ROUND(AM85*Содержание!$H$8*(1+$H$14)*(1-$H$15)*(1-$H$16),0)</f>
        <v>526475</v>
      </c>
      <c r="AN31" s="402">
        <f>ROUND(AN85*Содержание!$H$8*(1+$H$14)*(1-$H$15)*(1-$H$16),0)</f>
        <v>527904</v>
      </c>
      <c r="AO31" s="402">
        <f>ROUND(AO85*Содержание!$H$8*(1+$H$14)*(1-$H$15)*(1-$H$16),0)</f>
        <v>529859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168147</v>
      </c>
      <c r="C32" s="402">
        <f>ROUND(C86*Содержание!$H$8*(1+$H$14)*(1-$H$15)*(1-$H$16),0)</f>
        <v>176870</v>
      </c>
      <c r="D32" s="402">
        <f>ROUND(D86*Содержание!$H$8*(1+$H$14)*(1-$H$15)*(1-$H$16),0)</f>
        <v>181157</v>
      </c>
      <c r="E32" s="402">
        <f>ROUND(E86*Содержание!$H$8*(1+$H$14)*(1-$H$15)*(1-$H$16),0)</f>
        <v>185218</v>
      </c>
      <c r="F32" s="402">
        <f>ROUND(F86*Содержание!$H$8*(1+$H$14)*(1-$H$15)*(1-$H$16),0)</f>
        <v>197851</v>
      </c>
      <c r="G32" s="402">
        <f>ROUND(G86*Содержание!$H$8*(1+$H$14)*(1-$H$15)*(1-$H$16),0)</f>
        <v>210109</v>
      </c>
      <c r="H32" s="402">
        <f>ROUND(H86*Содержание!$H$8*(1+$H$14)*(1-$H$15)*(1-$H$16),0)</f>
        <v>214922</v>
      </c>
      <c r="I32" s="402">
        <f>ROUND(I86*Содержание!$H$8*(1+$H$14)*(1-$H$15)*(1-$H$16),0)</f>
        <v>219584</v>
      </c>
      <c r="J32" s="402">
        <f>ROUND(J86*Содержание!$H$8*(1+$H$14)*(1-$H$15)*(1-$H$16),0)</f>
        <v>237933</v>
      </c>
      <c r="K32" s="402">
        <f>ROUND(K86*Содержание!$H$8*(1+$H$14)*(1-$H$15)*(1-$H$16),0)</f>
        <v>242294</v>
      </c>
      <c r="L32" s="402">
        <f>ROUND(L86*Содержание!$H$8*(1+$H$14)*(1-$H$15)*(1-$H$16),0)</f>
        <v>246280</v>
      </c>
      <c r="M32" s="402">
        <f>ROUND(M86*Содержание!$H$8*(1+$H$14)*(1-$H$15)*(1-$H$16),0)</f>
        <v>251168</v>
      </c>
      <c r="N32" s="402">
        <f>ROUND(N86*Содержание!$H$8*(1+$H$14)*(1-$H$15)*(1-$H$16),0)</f>
        <v>265080</v>
      </c>
      <c r="O32" s="402">
        <f>ROUND(O86*Содержание!$H$8*(1+$H$14)*(1-$H$15)*(1-$H$16),0)</f>
        <v>278992</v>
      </c>
      <c r="P32" s="402">
        <f>ROUND(P86*Содержание!$H$8*(1+$H$14)*(1-$H$15)*(1-$H$16),0)</f>
        <v>282902</v>
      </c>
      <c r="Q32" s="402">
        <f>ROUND(Q86*Содержание!$H$8*(1+$H$14)*(1-$H$15)*(1-$H$16),0)</f>
        <v>286813</v>
      </c>
      <c r="R32" s="402">
        <f>ROUND(R86*Содержание!$H$8*(1+$H$14)*(1-$H$15)*(1-$H$16),0)</f>
        <v>302830</v>
      </c>
      <c r="S32" s="402">
        <f>ROUND(S86*Содержание!$H$8*(1+$H$14)*(1-$H$15)*(1-$H$16),0)</f>
        <v>308922</v>
      </c>
      <c r="T32" s="402">
        <f>ROUND(T86*Содержание!$H$8*(1+$H$14)*(1-$H$15)*(1-$H$16),0)</f>
        <v>314186</v>
      </c>
      <c r="U32" s="402">
        <f>ROUND(U86*Содержание!$H$8*(1+$H$14)*(1-$H$15)*(1-$H$16),0)</f>
        <v>319450</v>
      </c>
      <c r="V32" s="402">
        <f>ROUND(V86*Содержание!$H$8*(1+$H$14)*(1-$H$15)*(1-$H$16),0)</f>
        <v>334790</v>
      </c>
      <c r="W32" s="402">
        <f>ROUND(W86*Содержание!$H$8*(1+$H$14)*(1-$H$15)*(1-$H$16),0)</f>
        <v>349906</v>
      </c>
      <c r="X32" s="402">
        <f>ROUND(X86*Содержание!$H$8*(1+$H$14)*(1-$H$15)*(1-$H$16),0)</f>
        <v>354568</v>
      </c>
      <c r="Y32" s="402">
        <f>ROUND(Y86*Содержание!$H$8*(1+$H$14)*(1-$H$15)*(1-$H$16),0)</f>
        <v>359155</v>
      </c>
      <c r="Z32" s="402">
        <f>ROUND(Z86*Содержание!$H$8*(1+$H$14)*(1-$H$15)*(1-$H$16),0)</f>
        <v>366826</v>
      </c>
      <c r="AA32" s="402">
        <f>ROUND(AA86*Содержание!$H$8*(1+$H$14)*(1-$H$15)*(1-$H$16),0)</f>
        <v>378632</v>
      </c>
      <c r="AB32" s="402">
        <f>ROUND(AB86*Содержание!$H$8*(1+$H$14)*(1-$H$15)*(1-$H$16),0)</f>
        <v>385325</v>
      </c>
      <c r="AC32" s="402">
        <f>ROUND(AC86*Содержание!$H$8*(1+$H$14)*(1-$H$15)*(1-$H$16),0)</f>
        <v>391942</v>
      </c>
      <c r="AD32" s="402">
        <f>ROUND(AD86*Содержание!$H$8*(1+$H$14)*(1-$H$15)*(1-$H$16),0)</f>
        <v>397507</v>
      </c>
      <c r="AE32" s="402">
        <f>ROUND(AE86*Содержание!$H$8*(1+$H$14)*(1-$H$15)*(1-$H$16),0)</f>
        <v>404050</v>
      </c>
      <c r="AF32" s="402">
        <f>ROUND(AF86*Содержание!$H$8*(1+$H$14)*(1-$H$15)*(1-$H$16),0)</f>
        <v>424504</v>
      </c>
      <c r="AG32" s="402">
        <f>ROUND(AG86*Содержание!$H$8*(1+$H$14)*(1-$H$15)*(1-$H$16),0)</f>
        <v>426910</v>
      </c>
      <c r="AH32" s="402">
        <f>ROUND(AH86*Содержание!$H$8*(1+$H$14)*(1-$H$15)*(1-$H$16),0)</f>
        <v>437438</v>
      </c>
      <c r="AI32" s="402">
        <f>ROUND(AI86*Содержание!$H$8*(1+$H$14)*(1-$H$15)*(1-$H$16),0)</f>
        <v>449997</v>
      </c>
      <c r="AJ32" s="402">
        <f>ROUND(AJ86*Содержание!$H$8*(1+$H$14)*(1-$H$15)*(1-$H$16),0)</f>
        <v>463909</v>
      </c>
      <c r="AK32" s="402">
        <f>ROUND(AK86*Содержание!$H$8*(1+$H$14)*(1-$H$15)*(1-$H$16),0)</f>
        <v>469549</v>
      </c>
      <c r="AL32" s="402">
        <f>ROUND(AL86*Содержание!$H$8*(1+$H$14)*(1-$H$15)*(1-$H$16),0)</f>
        <v>516398</v>
      </c>
      <c r="AM32" s="402">
        <f>ROUND(AM86*Содержание!$H$8*(1+$H$14)*(1-$H$15)*(1-$H$16),0)</f>
        <v>526550</v>
      </c>
      <c r="AN32" s="402">
        <f>ROUND(AN86*Содержание!$H$8*(1+$H$14)*(1-$H$15)*(1-$H$16),0)</f>
        <v>528957</v>
      </c>
      <c r="AO32" s="402">
        <f>ROUND(AO86*Содержание!$H$8*(1+$H$14)*(1-$H$15)*(1-$H$16),0)</f>
        <v>541590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171907</v>
      </c>
      <c r="C33" s="402">
        <f>ROUND(C87*Содержание!$H$8*(1+$H$14)*(1-$H$15)*(1-$H$16),0)</f>
        <v>184165</v>
      </c>
      <c r="D33" s="402">
        <f>ROUND(D87*Содержание!$H$8*(1+$H$14)*(1-$H$15)*(1-$H$16),0)</f>
        <v>188602</v>
      </c>
      <c r="E33" s="402">
        <f>ROUND(E87*Содержание!$H$8*(1+$H$14)*(1-$H$15)*(1-$H$16),0)</f>
        <v>193038</v>
      </c>
      <c r="F33" s="402">
        <f>ROUND(F87*Содержание!$H$8*(1+$H$14)*(1-$H$15)*(1-$H$16),0)</f>
        <v>206123</v>
      </c>
      <c r="G33" s="402">
        <f>ROUND(G87*Содержание!$H$8*(1+$H$14)*(1-$H$15)*(1-$H$16),0)</f>
        <v>219133</v>
      </c>
      <c r="H33" s="402">
        <f>ROUND(H87*Содержание!$H$8*(1+$H$14)*(1-$H$15)*(1-$H$16),0)</f>
        <v>223419</v>
      </c>
      <c r="I33" s="402">
        <f>ROUND(I87*Содержание!$H$8*(1+$H$14)*(1-$H$15)*(1-$H$16),0)</f>
        <v>227179</v>
      </c>
      <c r="J33" s="402">
        <f>ROUND(J87*Содержание!$H$8*(1+$H$14)*(1-$H$15)*(1-$H$16),0)</f>
        <v>246731</v>
      </c>
      <c r="K33" s="402">
        <f>ROUND(K87*Содержание!$H$8*(1+$H$14)*(1-$H$15)*(1-$H$16),0)</f>
        <v>251619</v>
      </c>
      <c r="L33" s="402">
        <f>ROUND(L87*Содержание!$H$8*(1+$H$14)*(1-$H$15)*(1-$H$16),0)</f>
        <v>256958</v>
      </c>
      <c r="M33" s="402">
        <f>ROUND(M87*Содержание!$H$8*(1+$H$14)*(1-$H$15)*(1-$H$16),0)</f>
        <v>262072</v>
      </c>
      <c r="N33" s="402">
        <f>ROUND(N87*Содержание!$H$8*(1+$H$14)*(1-$H$15)*(1-$H$16),0)</f>
        <v>276962</v>
      </c>
      <c r="O33" s="402">
        <f>ROUND(O87*Содержание!$H$8*(1+$H$14)*(1-$H$15)*(1-$H$16),0)</f>
        <v>292152</v>
      </c>
      <c r="P33" s="402">
        <f>ROUND(P87*Содержание!$H$8*(1+$H$14)*(1-$H$15)*(1-$H$16),0)</f>
        <v>297341</v>
      </c>
      <c r="Q33" s="402">
        <f>ROUND(Q87*Содержание!$H$8*(1+$H$14)*(1-$H$15)*(1-$H$16),0)</f>
        <v>302379</v>
      </c>
      <c r="R33" s="402">
        <f>ROUND(R87*Содержание!$H$8*(1+$H$14)*(1-$H$15)*(1-$H$16),0)</f>
        <v>318547</v>
      </c>
      <c r="S33" s="402">
        <f>ROUND(S87*Содержание!$H$8*(1+$H$14)*(1-$H$15)*(1-$H$16),0)</f>
        <v>324037</v>
      </c>
      <c r="T33" s="402">
        <f>ROUND(T87*Содержание!$H$8*(1+$H$14)*(1-$H$15)*(1-$H$16),0)</f>
        <v>329150</v>
      </c>
      <c r="U33" s="402">
        <f>ROUND(U87*Содержание!$H$8*(1+$H$14)*(1-$H$15)*(1-$H$16),0)</f>
        <v>334490</v>
      </c>
      <c r="V33" s="402">
        <f>ROUND(V87*Содержание!$H$8*(1+$H$14)*(1-$H$15)*(1-$H$16),0)</f>
        <v>348326</v>
      </c>
      <c r="W33" s="402">
        <f>ROUND(W87*Содержание!$H$8*(1+$H$14)*(1-$H$15)*(1-$H$16),0)</f>
        <v>362765</v>
      </c>
      <c r="X33" s="402">
        <f>ROUND(X87*Содержание!$H$8*(1+$H$14)*(1-$H$15)*(1-$H$16),0)</f>
        <v>367277</v>
      </c>
      <c r="Y33" s="402">
        <f>ROUND(Y87*Содержание!$H$8*(1+$H$14)*(1-$H$15)*(1-$H$16),0)</f>
        <v>372240</v>
      </c>
      <c r="Z33" s="402">
        <f>ROUND(Z87*Содержание!$H$8*(1+$H$14)*(1-$H$15)*(1-$H$16),0)</f>
        <v>376451</v>
      </c>
      <c r="AA33" s="402">
        <f>ROUND(AA87*Содержание!$H$8*(1+$H$14)*(1-$H$15)*(1-$H$16),0)</f>
        <v>389085</v>
      </c>
      <c r="AB33" s="402">
        <f>ROUND(AB87*Содержание!$H$8*(1+$H$14)*(1-$H$15)*(1-$H$16),0)</f>
        <v>395627</v>
      </c>
      <c r="AC33" s="402">
        <f>ROUND(AC87*Содержание!$H$8*(1+$H$14)*(1-$H$15)*(1-$H$16),0)</f>
        <v>402094</v>
      </c>
      <c r="AD33" s="402">
        <f>ROUND(AD87*Содержание!$H$8*(1+$H$14)*(1-$H$15)*(1-$H$16),0)</f>
        <v>417962</v>
      </c>
      <c r="AE33" s="402">
        <f>ROUND(AE87*Содержание!$H$8*(1+$H$14)*(1-$H$15)*(1-$H$16),0)</f>
        <v>420669</v>
      </c>
      <c r="AF33" s="402">
        <f>ROUND(AF87*Содержание!$H$8*(1+$H$14)*(1-$H$15)*(1-$H$16),0)</f>
        <v>429843</v>
      </c>
      <c r="AG33" s="402">
        <f>ROUND(AG87*Содержание!$H$8*(1+$H$14)*(1-$H$15)*(1-$H$16),0)</f>
        <v>434054</v>
      </c>
      <c r="AH33" s="402">
        <f>ROUND(AH87*Содержание!$H$8*(1+$H$14)*(1-$H$15)*(1-$H$16),0)</f>
        <v>449395</v>
      </c>
      <c r="AI33" s="402">
        <f>ROUND(AI87*Содержание!$H$8*(1+$H$14)*(1-$H$15)*(1-$H$16),0)</f>
        <v>465714</v>
      </c>
      <c r="AJ33" s="402">
        <f>ROUND(AJ87*Содержание!$H$8*(1+$H$14)*(1-$H$15)*(1-$H$16),0)</f>
        <v>476166</v>
      </c>
      <c r="AK33" s="402">
        <f>ROUND(AK87*Содержание!$H$8*(1+$H$14)*(1-$H$15)*(1-$H$16),0)</f>
        <v>518053</v>
      </c>
      <c r="AL33" s="402">
        <f>ROUND(AL87*Содержание!$H$8*(1+$H$14)*(1-$H$15)*(1-$H$16),0)</f>
        <v>527227</v>
      </c>
      <c r="AM33" s="402">
        <f>ROUND(AM87*Содержание!$H$8*(1+$H$14)*(1-$H$15)*(1-$H$16),0)</f>
        <v>543320</v>
      </c>
      <c r="AN33" s="402">
        <f>ROUND(AN87*Содержание!$H$8*(1+$H$14)*(1-$H$15)*(1-$H$16),0)</f>
        <v>544373</v>
      </c>
      <c r="AO33" s="402">
        <f>ROUND(AO87*Содержание!$H$8*(1+$H$14)*(1-$H$15)*(1-$H$16),0)</f>
        <v>549862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180706</v>
      </c>
      <c r="C34" s="402">
        <f>ROUND(C88*Содержание!$H$8*(1+$H$14)*(1-$H$15)*(1-$H$16),0)</f>
        <v>186646</v>
      </c>
      <c r="D34" s="402">
        <f>ROUND(D88*Содержание!$H$8*(1+$H$14)*(1-$H$15)*(1-$H$16),0)</f>
        <v>190331</v>
      </c>
      <c r="E34" s="402">
        <f>ROUND(E88*Содержание!$H$8*(1+$H$14)*(1-$H$15)*(1-$H$16),0)</f>
        <v>194918</v>
      </c>
      <c r="F34" s="402">
        <f>ROUND(F88*Содержание!$H$8*(1+$H$14)*(1-$H$15)*(1-$H$16),0)</f>
        <v>207778</v>
      </c>
      <c r="G34" s="402">
        <f>ROUND(G88*Содержание!$H$8*(1+$H$14)*(1-$H$15)*(1-$H$16),0)</f>
        <v>221013</v>
      </c>
      <c r="H34" s="402">
        <f>ROUND(H88*Содержание!$H$8*(1+$H$14)*(1-$H$15)*(1-$H$16),0)</f>
        <v>225901</v>
      </c>
      <c r="I34" s="402">
        <f>ROUND(I88*Содержание!$H$8*(1+$H$14)*(1-$H$15)*(1-$H$16),0)</f>
        <v>230262</v>
      </c>
      <c r="J34" s="402">
        <f>ROUND(J88*Содержание!$H$8*(1+$H$14)*(1-$H$15)*(1-$H$16),0)</f>
        <v>250416</v>
      </c>
      <c r="K34" s="402">
        <f>ROUND(K88*Содержание!$H$8*(1+$H$14)*(1-$H$15)*(1-$H$16),0)</f>
        <v>255755</v>
      </c>
      <c r="L34" s="402">
        <f>ROUND(L88*Содержание!$H$8*(1+$H$14)*(1-$H$15)*(1-$H$16),0)</f>
        <v>260493</v>
      </c>
      <c r="M34" s="402">
        <f>ROUND(M88*Содержание!$H$8*(1+$H$14)*(1-$H$15)*(1-$H$16),0)</f>
        <v>265381</v>
      </c>
      <c r="N34" s="402">
        <f>ROUND(N88*Содержание!$H$8*(1+$H$14)*(1-$H$15)*(1-$H$16),0)</f>
        <v>281022</v>
      </c>
      <c r="O34" s="402">
        <f>ROUND(O88*Содержание!$H$8*(1+$H$14)*(1-$H$15)*(1-$H$16),0)</f>
        <v>296062</v>
      </c>
      <c r="P34" s="402">
        <f>ROUND(P88*Содержание!$H$8*(1+$H$14)*(1-$H$15)*(1-$H$16),0)</f>
        <v>301101</v>
      </c>
      <c r="Q34" s="402">
        <f>ROUND(Q88*Содержание!$H$8*(1+$H$14)*(1-$H$15)*(1-$H$16),0)</f>
        <v>306365</v>
      </c>
      <c r="R34" s="402">
        <f>ROUND(R88*Содержание!$H$8*(1+$H$14)*(1-$H$15)*(1-$H$16),0)</f>
        <v>322533</v>
      </c>
      <c r="S34" s="402">
        <f>ROUND(S88*Содержание!$H$8*(1+$H$14)*(1-$H$15)*(1-$H$16),0)</f>
        <v>328173</v>
      </c>
      <c r="T34" s="402">
        <f>ROUND(T88*Содержание!$H$8*(1+$H$14)*(1-$H$15)*(1-$H$16),0)</f>
        <v>333362</v>
      </c>
      <c r="U34" s="402">
        <f>ROUND(U88*Содержание!$H$8*(1+$H$14)*(1-$H$15)*(1-$H$16),0)</f>
        <v>337949</v>
      </c>
      <c r="V34" s="402">
        <f>ROUND(V88*Содержание!$H$8*(1+$H$14)*(1-$H$15)*(1-$H$16),0)</f>
        <v>352914</v>
      </c>
      <c r="W34" s="402">
        <f>ROUND(W88*Содержание!$H$8*(1+$H$14)*(1-$H$15)*(1-$H$16),0)</f>
        <v>367352</v>
      </c>
      <c r="X34" s="402">
        <f>ROUND(X88*Содержание!$H$8*(1+$H$14)*(1-$H$15)*(1-$H$16),0)</f>
        <v>372240</v>
      </c>
      <c r="Y34" s="402">
        <f>ROUND(Y88*Содержание!$H$8*(1+$H$14)*(1-$H$15)*(1-$H$16),0)</f>
        <v>376526</v>
      </c>
      <c r="Z34" s="402">
        <f>ROUND(Z88*Содержание!$H$8*(1+$H$14)*(1-$H$15)*(1-$H$16),0)</f>
        <v>386528</v>
      </c>
      <c r="AA34" s="402">
        <f>ROUND(AA88*Содержание!$H$8*(1+$H$14)*(1-$H$15)*(1-$H$16),0)</f>
        <v>400064</v>
      </c>
      <c r="AB34" s="402">
        <f>ROUND(AB88*Содержание!$H$8*(1+$H$14)*(1-$H$15)*(1-$H$16),0)</f>
        <v>407058</v>
      </c>
      <c r="AC34" s="402">
        <f>ROUND(AC88*Содержание!$H$8*(1+$H$14)*(1-$H$15)*(1-$H$16),0)</f>
        <v>422549</v>
      </c>
      <c r="AD34" s="402">
        <f>ROUND(AD88*Содержание!$H$8*(1+$H$14)*(1-$H$15)*(1-$H$16),0)</f>
        <v>423226</v>
      </c>
      <c r="AE34" s="402">
        <f>ROUND(AE88*Содержание!$H$8*(1+$H$14)*(1-$H$15)*(1-$H$16),0)</f>
        <v>437213</v>
      </c>
      <c r="AF34" s="402">
        <f>ROUND(AF88*Содержание!$H$8*(1+$H$14)*(1-$H$15)*(1-$H$16),0)</f>
        <v>442101</v>
      </c>
      <c r="AG34" s="402">
        <f>ROUND(AG88*Содержание!$H$8*(1+$H$14)*(1-$H$15)*(1-$H$16),0)</f>
        <v>448493</v>
      </c>
      <c r="AH34" s="402">
        <f>ROUND(AH88*Содержание!$H$8*(1+$H$14)*(1-$H$15)*(1-$H$16),0)</f>
        <v>467819</v>
      </c>
      <c r="AI34" s="402">
        <f>ROUND(AI88*Содержание!$H$8*(1+$H$14)*(1-$H$15)*(1-$H$16),0)</f>
        <v>527227</v>
      </c>
      <c r="AJ34" s="402">
        <f>ROUND(AJ88*Содержание!$H$8*(1+$H$14)*(1-$H$15)*(1-$H$16),0)</f>
        <v>535650</v>
      </c>
      <c r="AK34" s="402">
        <f>ROUND(AK88*Содержание!$H$8*(1+$H$14)*(1-$H$15)*(1-$H$16),0)</f>
        <v>537906</v>
      </c>
      <c r="AL34" s="402">
        <f>ROUND(AL88*Содержание!$H$8*(1+$H$14)*(1-$H$15)*(1-$H$16),0)</f>
        <v>539861</v>
      </c>
      <c r="AM34" s="402">
        <f>ROUND(AM88*Содержание!$H$8*(1+$H$14)*(1-$H$15)*(1-$H$16),0)</f>
        <v>543997</v>
      </c>
      <c r="AN34" s="402">
        <f>ROUND(AN88*Содержание!$H$8*(1+$H$14)*(1-$H$15)*(1-$H$16),0)</f>
        <v>573626</v>
      </c>
      <c r="AO34" s="402">
        <f>ROUND(AO88*Содержание!$H$8*(1+$H$14)*(1-$H$15)*(1-$H$16),0)</f>
        <v>578739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185067</v>
      </c>
      <c r="C35" s="402">
        <f>ROUND(C89*Содержание!$H$8*(1+$H$14)*(1-$H$15)*(1-$H$16),0)</f>
        <v>202213</v>
      </c>
      <c r="D35" s="402">
        <f>ROUND(D89*Содержание!$H$8*(1+$H$14)*(1-$H$15)*(1-$H$16),0)</f>
        <v>207627</v>
      </c>
      <c r="E35" s="402">
        <f>ROUND(E89*Содержание!$H$8*(1+$H$14)*(1-$H$15)*(1-$H$16),0)</f>
        <v>212515</v>
      </c>
      <c r="F35" s="402">
        <f>ROUND(F89*Содержание!$H$8*(1+$H$14)*(1-$H$15)*(1-$H$16),0)</f>
        <v>227630</v>
      </c>
      <c r="G35" s="402">
        <f>ROUND(G89*Содержание!$H$8*(1+$H$14)*(1-$H$15)*(1-$H$16),0)</f>
        <v>242069</v>
      </c>
      <c r="H35" s="402">
        <f>ROUND(H89*Содержание!$H$8*(1+$H$14)*(1-$H$15)*(1-$H$16),0)</f>
        <v>247107</v>
      </c>
      <c r="I35" s="402">
        <f>ROUND(I89*Содержание!$H$8*(1+$H$14)*(1-$H$15)*(1-$H$16),0)</f>
        <v>252446</v>
      </c>
      <c r="J35" s="402">
        <f>ROUND(J89*Содержание!$H$8*(1+$H$14)*(1-$H$15)*(1-$H$16),0)</f>
        <v>274555</v>
      </c>
      <c r="K35" s="402">
        <f>ROUND(K89*Содержание!$H$8*(1+$H$14)*(1-$H$15)*(1-$H$16),0)</f>
        <v>279970</v>
      </c>
      <c r="L35" s="402">
        <f>ROUND(L89*Содержание!$H$8*(1+$H$14)*(1-$H$15)*(1-$H$16),0)</f>
        <v>286813</v>
      </c>
      <c r="M35" s="402">
        <f>ROUND(M89*Содержание!$H$8*(1+$H$14)*(1-$H$15)*(1-$H$16),0)</f>
        <v>293957</v>
      </c>
      <c r="N35" s="402">
        <f>ROUND(N89*Содержание!$H$8*(1+$H$14)*(1-$H$15)*(1-$H$16),0)</f>
        <v>310275</v>
      </c>
      <c r="O35" s="402">
        <f>ROUND(O89*Содержание!$H$8*(1+$H$14)*(1-$H$15)*(1-$H$16),0)</f>
        <v>325842</v>
      </c>
      <c r="P35" s="402">
        <f>ROUND(P89*Содержание!$H$8*(1+$H$14)*(1-$H$15)*(1-$H$16),0)</f>
        <v>331181</v>
      </c>
      <c r="Q35" s="402">
        <f>ROUND(Q89*Содержание!$H$8*(1+$H$14)*(1-$H$15)*(1-$H$16),0)</f>
        <v>336370</v>
      </c>
      <c r="R35" s="402">
        <f>ROUND(R89*Содержание!$H$8*(1+$H$14)*(1-$H$15)*(1-$H$16),0)</f>
        <v>336896</v>
      </c>
      <c r="S35" s="402">
        <f>ROUND(S89*Содержание!$H$8*(1+$H$14)*(1-$H$15)*(1-$H$16),0)</f>
        <v>337272</v>
      </c>
      <c r="T35" s="402">
        <f>ROUND(T89*Содержание!$H$8*(1+$H$14)*(1-$H$15)*(1-$H$16),0)</f>
        <v>342386</v>
      </c>
      <c r="U35" s="402">
        <f>ROUND(U89*Содержание!$H$8*(1+$H$14)*(1-$H$15)*(1-$H$16),0)</f>
        <v>347875</v>
      </c>
      <c r="V35" s="402">
        <f>ROUND(V89*Содержание!$H$8*(1+$H$14)*(1-$H$15)*(1-$H$16),0)</f>
        <v>362765</v>
      </c>
      <c r="W35" s="402">
        <f>ROUND(W89*Содержание!$H$8*(1+$H$14)*(1-$H$15)*(1-$H$16),0)</f>
        <v>377955</v>
      </c>
      <c r="X35" s="402">
        <f>ROUND(X89*Содержание!$H$8*(1+$H$14)*(1-$H$15)*(1-$H$16),0)</f>
        <v>382994</v>
      </c>
      <c r="Y35" s="402">
        <f>ROUND(Y89*Содержание!$H$8*(1+$H$14)*(1-$H$15)*(1-$H$16),0)</f>
        <v>388408</v>
      </c>
      <c r="Z35" s="402">
        <f>ROUND(Z89*Содержание!$H$8*(1+$H$14)*(1-$H$15)*(1-$H$16),0)</f>
        <v>396078</v>
      </c>
      <c r="AA35" s="402">
        <f>ROUND(AA89*Содержание!$H$8*(1+$H$14)*(1-$H$15)*(1-$H$16),0)</f>
        <v>418338</v>
      </c>
      <c r="AB35" s="402">
        <f>ROUND(AB89*Содержание!$H$8*(1+$H$14)*(1-$H$15)*(1-$H$16),0)</f>
        <v>425181</v>
      </c>
      <c r="AC35" s="402">
        <f>ROUND(AC89*Содержание!$H$8*(1+$H$14)*(1-$H$15)*(1-$H$16),0)</f>
        <v>425858</v>
      </c>
      <c r="AD35" s="402">
        <f>ROUND(AD89*Содержание!$H$8*(1+$H$14)*(1-$H$15)*(1-$H$16),0)</f>
        <v>429994</v>
      </c>
      <c r="AE35" s="402">
        <f>ROUND(AE89*Содержание!$H$8*(1+$H$14)*(1-$H$15)*(1-$H$16),0)</f>
        <v>437438</v>
      </c>
      <c r="AF35" s="402">
        <f>ROUND(AF89*Содержание!$H$8*(1+$H$14)*(1-$H$15)*(1-$H$16),0)</f>
        <v>452027</v>
      </c>
      <c r="AG35" s="402">
        <f>ROUND(AG89*Содержание!$H$8*(1+$H$14)*(1-$H$15)*(1-$H$16),0)</f>
        <v>459397</v>
      </c>
      <c r="AH35" s="402">
        <f>ROUND(AH89*Содержание!$H$8*(1+$H$14)*(1-$H$15)*(1-$H$16),0)</f>
        <v>528581</v>
      </c>
      <c r="AI35" s="402">
        <f>ROUND(AI89*Содержание!$H$8*(1+$H$14)*(1-$H$15)*(1-$H$16),0)</f>
        <v>529859</v>
      </c>
      <c r="AJ35" s="402">
        <f>ROUND(AJ89*Содержание!$H$8*(1+$H$14)*(1-$H$15)*(1-$H$16),0)</f>
        <v>539034</v>
      </c>
      <c r="AK35" s="402">
        <f>ROUND(AK89*Содержание!$H$8*(1+$H$14)*(1-$H$15)*(1-$H$16),0)</f>
        <v>544899</v>
      </c>
      <c r="AL35" s="402">
        <f>ROUND(AL89*Содержание!$H$8*(1+$H$14)*(1-$H$15)*(1-$H$16),0)</f>
        <v>549862</v>
      </c>
      <c r="AM35" s="402">
        <f>ROUND(AM89*Содержание!$H$8*(1+$H$14)*(1-$H$15)*(1-$H$16),0)</f>
        <v>575355</v>
      </c>
      <c r="AN35" s="402">
        <f>ROUND(AN89*Содержание!$H$8*(1+$H$14)*(1-$H$15)*(1-$H$16),0)</f>
        <v>576483</v>
      </c>
      <c r="AO35" s="402">
        <f>ROUND(AO89*Содержание!$H$8*(1+$H$14)*(1-$H$15)*(1-$H$16),0)</f>
        <v>578739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189354</v>
      </c>
      <c r="C36" s="402">
        <f>ROUND(C90*Содержание!$H$8*(1+$H$14)*(1-$H$15)*(1-$H$16),0)</f>
        <v>204394</v>
      </c>
      <c r="D36" s="402">
        <f>ROUND(D90*Содержание!$H$8*(1+$H$14)*(1-$H$15)*(1-$H$16),0)</f>
        <v>209432</v>
      </c>
      <c r="E36" s="402">
        <f>ROUND(E90*Содержание!$H$8*(1+$H$14)*(1-$H$15)*(1-$H$16),0)</f>
        <v>214245</v>
      </c>
      <c r="F36" s="402">
        <f>ROUND(F90*Содержание!$H$8*(1+$H$14)*(1-$H$15)*(1-$H$16),0)</f>
        <v>230262</v>
      </c>
      <c r="G36" s="402">
        <f>ROUND(G90*Содержание!$H$8*(1+$H$14)*(1-$H$15)*(1-$H$16),0)</f>
        <v>245829</v>
      </c>
      <c r="H36" s="402">
        <f>ROUND(H90*Содержание!$H$8*(1+$H$14)*(1-$H$15)*(1-$H$16),0)</f>
        <v>250341</v>
      </c>
      <c r="I36" s="402">
        <f>ROUND(I90*Содержание!$H$8*(1+$H$14)*(1-$H$15)*(1-$H$16),0)</f>
        <v>254778</v>
      </c>
      <c r="J36" s="402">
        <f>ROUND(J90*Содержание!$H$8*(1+$H$14)*(1-$H$15)*(1-$H$16),0)</f>
        <v>277338</v>
      </c>
      <c r="K36" s="402">
        <f>ROUND(K90*Содержание!$H$8*(1+$H$14)*(1-$H$15)*(1-$H$16),0)</f>
        <v>283429</v>
      </c>
      <c r="L36" s="402">
        <f>ROUND(L90*Содержание!$H$8*(1+$H$14)*(1-$H$15)*(1-$H$16),0)</f>
        <v>290122</v>
      </c>
      <c r="M36" s="402">
        <f>ROUND(M90*Содержание!$H$8*(1+$H$14)*(1-$H$15)*(1-$H$16),0)</f>
        <v>297115</v>
      </c>
      <c r="N36" s="402">
        <f>ROUND(N90*Содержание!$H$8*(1+$H$14)*(1-$H$15)*(1-$H$16),0)</f>
        <v>313659</v>
      </c>
      <c r="O36" s="402">
        <f>ROUND(O90*Содержание!$H$8*(1+$H$14)*(1-$H$15)*(1-$H$16),0)</f>
        <v>329827</v>
      </c>
      <c r="P36" s="402">
        <f>ROUND(P90*Содержание!$H$8*(1+$H$14)*(1-$H$15)*(1-$H$16),0)</f>
        <v>335242</v>
      </c>
      <c r="Q36" s="402">
        <f>ROUND(Q90*Содержание!$H$8*(1+$H$14)*(1-$H$15)*(1-$H$16),0)</f>
        <v>340430</v>
      </c>
      <c r="R36" s="402">
        <f>ROUND(R90*Содержание!$H$8*(1+$H$14)*(1-$H$15)*(1-$H$16),0)</f>
        <v>357952</v>
      </c>
      <c r="S36" s="402">
        <f>ROUND(S90*Содержание!$H$8*(1+$H$14)*(1-$H$15)*(1-$H$16),0)</f>
        <v>364419</v>
      </c>
      <c r="T36" s="402">
        <f>ROUND(T90*Содержание!$H$8*(1+$H$14)*(1-$H$15)*(1-$H$16),0)</f>
        <v>369984</v>
      </c>
      <c r="U36" s="402">
        <f>ROUND(U90*Содержание!$H$8*(1+$H$14)*(1-$H$15)*(1-$H$16),0)</f>
        <v>375925</v>
      </c>
      <c r="V36" s="402">
        <f>ROUND(V90*Содержание!$H$8*(1+$H$14)*(1-$H$15)*(1-$H$16),0)</f>
        <v>392845</v>
      </c>
      <c r="W36" s="402">
        <f>ROUND(W90*Содержание!$H$8*(1+$H$14)*(1-$H$15)*(1-$H$16),0)</f>
        <v>409915</v>
      </c>
      <c r="X36" s="402">
        <f>ROUND(X90*Содержание!$H$8*(1+$H$14)*(1-$H$15)*(1-$H$16),0)</f>
        <v>415104</v>
      </c>
      <c r="Y36" s="402">
        <f>ROUND(Y90*Содержание!$H$8*(1+$H$14)*(1-$H$15)*(1-$H$16),0)</f>
        <v>420218</v>
      </c>
      <c r="Z36" s="402">
        <f>ROUND(Z90*Содержание!$H$8*(1+$H$14)*(1-$H$15)*(1-$H$16),0)</f>
        <v>424955</v>
      </c>
      <c r="AA36" s="402">
        <f>ROUND(AA90*Содержание!$H$8*(1+$H$14)*(1-$H$15)*(1-$H$16),0)</f>
        <v>428640</v>
      </c>
      <c r="AB36" s="402">
        <f>ROUND(AB90*Содержание!$H$8*(1+$H$14)*(1-$H$15)*(1-$H$16),0)</f>
        <v>435333</v>
      </c>
      <c r="AC36" s="402">
        <f>ROUND(AC90*Содержание!$H$8*(1+$H$14)*(1-$H$15)*(1-$H$16),0)</f>
        <v>442552</v>
      </c>
      <c r="AD36" s="402">
        <f>ROUND(AD90*Содержание!$H$8*(1+$H$14)*(1-$H$15)*(1-$H$16),0)</f>
        <v>449771</v>
      </c>
      <c r="AE36" s="402">
        <f>ROUND(AE90*Содержание!$H$8*(1+$H$14)*(1-$H$15)*(1-$H$16),0)</f>
        <v>457216</v>
      </c>
      <c r="AF36" s="402">
        <f>ROUND(AF90*Содержание!$H$8*(1+$H$14)*(1-$H$15)*(1-$H$16),0)</f>
        <v>508277</v>
      </c>
      <c r="AG36" s="402">
        <f>ROUND(AG90*Содержание!$H$8*(1+$H$14)*(1-$H$15)*(1-$H$16),0)</f>
        <v>513541</v>
      </c>
      <c r="AH36" s="402">
        <f>ROUND(AH90*Содержание!$H$8*(1+$H$14)*(1-$H$15)*(1-$H$16),0)</f>
        <v>549110</v>
      </c>
      <c r="AI36" s="402">
        <f>ROUND(AI90*Содержание!$H$8*(1+$H$14)*(1-$H$15)*(1-$H$16),0)</f>
        <v>554901</v>
      </c>
      <c r="AJ36" s="402">
        <f>ROUND(AJ90*Содержание!$H$8*(1+$H$14)*(1-$H$15)*(1-$H$16),0)</f>
        <v>574227</v>
      </c>
      <c r="AK36" s="402">
        <f>ROUND(AK90*Содержание!$H$8*(1+$H$14)*(1-$H$15)*(1-$H$16),0)</f>
        <v>579867</v>
      </c>
      <c r="AL36" s="402">
        <f>ROUND(AL90*Содержание!$H$8*(1+$H$14)*(1-$H$15)*(1-$H$16),0)</f>
        <v>595584</v>
      </c>
      <c r="AM36" s="402">
        <f>ROUND(AM90*Содержание!$H$8*(1+$H$14)*(1-$H$15)*(1-$H$16),0)</f>
        <v>609421</v>
      </c>
      <c r="AN36" s="402">
        <f>ROUND(AN90*Содержание!$H$8*(1+$H$14)*(1-$H$15)*(1-$H$16),0)</f>
        <v>610398</v>
      </c>
      <c r="AO36" s="402">
        <f>ROUND(AO90*Содержание!$H$8*(1+$H$14)*(1-$H$15)*(1-$H$16),0)</f>
        <v>611075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193941</v>
      </c>
      <c r="C37" s="402">
        <f>ROUND(C91*Содержание!$H$8*(1+$H$14)*(1-$H$15)*(1-$H$16),0)</f>
        <v>210786</v>
      </c>
      <c r="D37" s="402">
        <f>ROUND(D91*Содержание!$H$8*(1+$H$14)*(1-$H$15)*(1-$H$16),0)</f>
        <v>216726</v>
      </c>
      <c r="E37" s="402">
        <f>ROUND(E91*Содержание!$H$8*(1+$H$14)*(1-$H$15)*(1-$H$16),0)</f>
        <v>221690</v>
      </c>
      <c r="F37" s="402">
        <f>ROUND(F91*Содержание!$H$8*(1+$H$14)*(1-$H$15)*(1-$H$16),0)</f>
        <v>235226</v>
      </c>
      <c r="G37" s="402">
        <f>ROUND(G91*Содержание!$H$8*(1+$H$14)*(1-$H$15)*(1-$H$16),0)</f>
        <v>248837</v>
      </c>
      <c r="H37" s="402">
        <f>ROUND(H91*Содержание!$H$8*(1+$H$14)*(1-$H$15)*(1-$H$16),0)</f>
        <v>253424</v>
      </c>
      <c r="I37" s="402">
        <f>ROUND(I91*Содержание!$H$8*(1+$H$14)*(1-$H$15)*(1-$H$16),0)</f>
        <v>257936</v>
      </c>
      <c r="J37" s="402">
        <f>ROUND(J91*Содержание!$H$8*(1+$H$14)*(1-$H$15)*(1-$H$16),0)</f>
        <v>279970</v>
      </c>
      <c r="K37" s="402">
        <f>ROUND(K91*Содержание!$H$8*(1+$H$14)*(1-$H$15)*(1-$H$16),0)</f>
        <v>286136</v>
      </c>
      <c r="L37" s="402">
        <f>ROUND(L91*Содержание!$H$8*(1+$H$14)*(1-$H$15)*(1-$H$16),0)</f>
        <v>291926</v>
      </c>
      <c r="M37" s="402">
        <f>ROUND(M91*Содержание!$H$8*(1+$H$14)*(1-$H$15)*(1-$H$16),0)</f>
        <v>297491</v>
      </c>
      <c r="N37" s="402">
        <f>ROUND(N91*Содержание!$H$8*(1+$H$14)*(1-$H$15)*(1-$H$16),0)</f>
        <v>316141</v>
      </c>
      <c r="O37" s="402">
        <f>ROUND(O91*Содержание!$H$8*(1+$H$14)*(1-$H$15)*(1-$H$16),0)</f>
        <v>334038</v>
      </c>
      <c r="P37" s="402">
        <f>ROUND(P91*Содержание!$H$8*(1+$H$14)*(1-$H$15)*(1-$H$16),0)</f>
        <v>339453</v>
      </c>
      <c r="Q37" s="402">
        <f>ROUND(Q91*Содержание!$H$8*(1+$H$14)*(1-$H$15)*(1-$H$16),0)</f>
        <v>345243</v>
      </c>
      <c r="R37" s="402">
        <f>ROUND(R91*Содержание!$H$8*(1+$H$14)*(1-$H$15)*(1-$H$16),0)</f>
        <v>363291</v>
      </c>
      <c r="S37" s="402">
        <f>ROUND(S91*Содержание!$H$8*(1+$H$14)*(1-$H$15)*(1-$H$16),0)</f>
        <v>369382</v>
      </c>
      <c r="T37" s="402">
        <f>ROUND(T91*Содержание!$H$8*(1+$H$14)*(1-$H$15)*(1-$H$16),0)</f>
        <v>374947</v>
      </c>
      <c r="U37" s="402">
        <f>ROUND(U91*Содержание!$H$8*(1+$H$14)*(1-$H$15)*(1-$H$16),0)</f>
        <v>380888</v>
      </c>
      <c r="V37" s="402">
        <f>ROUND(V91*Содержание!$H$8*(1+$H$14)*(1-$H$15)*(1-$H$16),0)</f>
        <v>397733</v>
      </c>
      <c r="W37" s="402">
        <f>ROUND(W91*Содержание!$H$8*(1+$H$14)*(1-$H$15)*(1-$H$16),0)</f>
        <v>414126</v>
      </c>
      <c r="X37" s="402">
        <f>ROUND(X91*Содержание!$H$8*(1+$H$14)*(1-$H$15)*(1-$H$16),0)</f>
        <v>420067</v>
      </c>
      <c r="Y37" s="402">
        <f>ROUND(Y91*Содержание!$H$8*(1+$H$14)*(1-$H$15)*(1-$H$16),0)</f>
        <v>426083</v>
      </c>
      <c r="Z37" s="402">
        <f>ROUND(Z91*Содержание!$H$8*(1+$H$14)*(1-$H$15)*(1-$H$16),0)</f>
        <v>427437</v>
      </c>
      <c r="AA37" s="402">
        <f>ROUND(AA91*Содержание!$H$8*(1+$H$14)*(1-$H$15)*(1-$H$16),0)</f>
        <v>428941</v>
      </c>
      <c r="AB37" s="402">
        <f>ROUND(AB91*Содержание!$H$8*(1+$H$14)*(1-$H$15)*(1-$H$16),0)</f>
        <v>445184</v>
      </c>
      <c r="AC37" s="402">
        <f>ROUND(AC91*Содержание!$H$8*(1+$H$14)*(1-$H$15)*(1-$H$16),0)</f>
        <v>447891</v>
      </c>
      <c r="AD37" s="402">
        <f>ROUND(AD91*Содержание!$H$8*(1+$H$14)*(1-$H$15)*(1-$H$16),0)</f>
        <v>450373</v>
      </c>
      <c r="AE37" s="402">
        <f>ROUND(AE91*Содержание!$H$8*(1+$H$14)*(1-$H$15)*(1-$H$16),0)</f>
        <v>497899</v>
      </c>
      <c r="AF37" s="402">
        <f>ROUND(AF91*Содержание!$H$8*(1+$H$14)*(1-$H$15)*(1-$H$16),0)</f>
        <v>512037</v>
      </c>
      <c r="AG37" s="402">
        <f>ROUND(AG91*Содержание!$H$8*(1+$H$14)*(1-$H$15)*(1-$H$16),0)</f>
        <v>516925</v>
      </c>
      <c r="AH37" s="402">
        <f>ROUND(AH91*Содержание!$H$8*(1+$H$14)*(1-$H$15)*(1-$H$16),0)</f>
        <v>549110</v>
      </c>
      <c r="AI37" s="402">
        <f>ROUND(AI91*Содержание!$H$8*(1+$H$14)*(1-$H$15)*(1-$H$16),0)</f>
        <v>561368</v>
      </c>
      <c r="AJ37" s="402">
        <f>ROUND(AJ91*Содержание!$H$8*(1+$H$14)*(1-$H$15)*(1-$H$16),0)</f>
        <v>574227</v>
      </c>
      <c r="AK37" s="402">
        <f>ROUND(AK91*Содержание!$H$8*(1+$H$14)*(1-$H$15)*(1-$H$16),0)</f>
        <v>583627</v>
      </c>
      <c r="AL37" s="402">
        <f>ROUND(AL91*Содержание!$H$8*(1+$H$14)*(1-$H$15)*(1-$H$16),0)</f>
        <v>595734</v>
      </c>
      <c r="AM37" s="402">
        <f>ROUND(AM91*Содержание!$H$8*(1+$H$14)*(1-$H$15)*(1-$H$16),0)</f>
        <v>609646</v>
      </c>
      <c r="AN37" s="402">
        <f>ROUND(AN91*Содержание!$H$8*(1+$H$14)*(1-$H$15)*(1-$H$16),0)</f>
        <v>610624</v>
      </c>
      <c r="AO37" s="402">
        <f>ROUND(AO91*Содержание!$H$8*(1+$H$14)*(1-$H$15)*(1-$H$16),0)</f>
        <v>611827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202138</v>
      </c>
      <c r="C38" s="402">
        <f>ROUND(C92*Содержание!$H$8*(1+$H$14)*(1-$H$15)*(1-$H$16),0)</f>
        <v>213718</v>
      </c>
      <c r="D38" s="402">
        <f>ROUND(D92*Содержание!$H$8*(1+$H$14)*(1-$H$15)*(1-$H$16),0)</f>
        <v>219058</v>
      </c>
      <c r="E38" s="402">
        <f>ROUND(E92*Содержание!$H$8*(1+$H$14)*(1-$H$15)*(1-$H$16),0)</f>
        <v>224773</v>
      </c>
      <c r="F38" s="402">
        <f>ROUND(F92*Содержание!$H$8*(1+$H$14)*(1-$H$15)*(1-$H$16),0)</f>
        <v>241317</v>
      </c>
      <c r="G38" s="402">
        <f>ROUND(G92*Содержание!$H$8*(1+$H$14)*(1-$H$15)*(1-$H$16),0)</f>
        <v>258312</v>
      </c>
      <c r="H38" s="402">
        <f>ROUND(H92*Содержание!$H$8*(1+$H$14)*(1-$H$15)*(1-$H$16),0)</f>
        <v>264027</v>
      </c>
      <c r="I38" s="402">
        <f>ROUND(I92*Содержание!$H$8*(1+$H$14)*(1-$H$15)*(1-$H$16),0)</f>
        <v>269592</v>
      </c>
      <c r="J38" s="402">
        <f>ROUND(J92*Содержание!$H$8*(1+$H$14)*(1-$H$15)*(1-$H$16),0)</f>
        <v>292002</v>
      </c>
      <c r="K38" s="402">
        <f>ROUND(K92*Содержание!$H$8*(1+$H$14)*(1-$H$15)*(1-$H$16),0)</f>
        <v>296739</v>
      </c>
      <c r="L38" s="402">
        <f>ROUND(L92*Содержание!$H$8*(1+$H$14)*(1-$H$15)*(1-$H$16),0)</f>
        <v>302530</v>
      </c>
      <c r="M38" s="402">
        <f>ROUND(M92*Содержание!$H$8*(1+$H$14)*(1-$H$15)*(1-$H$16),0)</f>
        <v>308696</v>
      </c>
      <c r="N38" s="402">
        <f>ROUND(N92*Содержание!$H$8*(1+$H$14)*(1-$H$15)*(1-$H$16),0)</f>
        <v>326218</v>
      </c>
      <c r="O38" s="402">
        <f>ROUND(O92*Содержание!$H$8*(1+$H$14)*(1-$H$15)*(1-$H$16),0)</f>
        <v>343739</v>
      </c>
      <c r="P38" s="402">
        <f>ROUND(P92*Содержание!$H$8*(1+$H$14)*(1-$H$15)*(1-$H$16),0)</f>
        <v>350883</v>
      </c>
      <c r="Q38" s="402">
        <f>ROUND(Q92*Содержание!$H$8*(1+$H$14)*(1-$H$15)*(1-$H$16),0)</f>
        <v>357952</v>
      </c>
      <c r="R38" s="402">
        <f>ROUND(R92*Содержание!$H$8*(1+$H$14)*(1-$H$15)*(1-$H$16),0)</f>
        <v>377805</v>
      </c>
      <c r="S38" s="402">
        <f>ROUND(S92*Содержание!$H$8*(1+$H$14)*(1-$H$15)*(1-$H$16),0)</f>
        <v>384122</v>
      </c>
      <c r="T38" s="402">
        <f>ROUND(T92*Содержание!$H$8*(1+$H$14)*(1-$H$15)*(1-$H$16),0)</f>
        <v>389686</v>
      </c>
      <c r="U38" s="402">
        <f>ROUND(U92*Содержание!$H$8*(1+$H$14)*(1-$H$15)*(1-$H$16),0)</f>
        <v>394349</v>
      </c>
      <c r="V38" s="402">
        <f>ROUND(V92*Содержание!$H$8*(1+$H$14)*(1-$H$15)*(1-$H$16),0)</f>
        <v>411645</v>
      </c>
      <c r="W38" s="402">
        <f>ROUND(W92*Содержание!$H$8*(1+$H$14)*(1-$H$15)*(1-$H$16),0)</f>
        <v>428790</v>
      </c>
      <c r="X38" s="402">
        <f>ROUND(X92*Содержание!$H$8*(1+$H$14)*(1-$H$15)*(1-$H$16),0)</f>
        <v>434957</v>
      </c>
      <c r="Y38" s="402">
        <f>ROUND(Y92*Содержание!$H$8*(1+$H$14)*(1-$H$15)*(1-$H$16),0)</f>
        <v>440822</v>
      </c>
      <c r="Z38" s="402">
        <f>ROUND(Z92*Содержание!$H$8*(1+$H$14)*(1-$H$15)*(1-$H$16),0)</f>
        <v>441950</v>
      </c>
      <c r="AA38" s="402">
        <f>ROUND(AA92*Содержание!$H$8*(1+$H$14)*(1-$H$15)*(1-$H$16),0)</f>
        <v>443906</v>
      </c>
      <c r="AB38" s="402">
        <f>ROUND(AB92*Содержание!$H$8*(1+$H$14)*(1-$H$15)*(1-$H$16),0)</f>
        <v>445410</v>
      </c>
      <c r="AC38" s="402">
        <f>ROUND(AC92*Содержание!$H$8*(1+$H$14)*(1-$H$15)*(1-$H$16),0)</f>
        <v>452253</v>
      </c>
      <c r="AD38" s="402">
        <f>ROUND(AD92*Содержание!$H$8*(1+$H$14)*(1-$H$15)*(1-$H$16),0)</f>
        <v>488574</v>
      </c>
      <c r="AE38" s="402">
        <f>ROUND(AE92*Содержание!$H$8*(1+$H$14)*(1-$H$15)*(1-$H$16),0)</f>
        <v>513090</v>
      </c>
      <c r="AF38" s="402">
        <f>ROUND(AF92*Содержание!$H$8*(1+$H$14)*(1-$H$15)*(1-$H$16),0)</f>
        <v>517902</v>
      </c>
      <c r="AG38" s="402">
        <f>ROUND(AG92*Содержание!$H$8*(1+$H$14)*(1-$H$15)*(1-$H$16),0)</f>
        <v>523091</v>
      </c>
      <c r="AH38" s="402">
        <f>ROUND(AH92*Содержание!$H$8*(1+$H$14)*(1-$H$15)*(1-$H$16),0)</f>
        <v>562646</v>
      </c>
      <c r="AI38" s="402">
        <f>ROUND(AI92*Содержание!$H$8*(1+$H$14)*(1-$H$15)*(1-$H$16),0)</f>
        <v>563774</v>
      </c>
      <c r="AJ38" s="402">
        <f>ROUND(AJ92*Содержание!$H$8*(1+$H$14)*(1-$H$15)*(1-$H$16),0)</f>
        <v>574754</v>
      </c>
      <c r="AK38" s="402">
        <f>ROUND(AK92*Содержание!$H$8*(1+$H$14)*(1-$H$15)*(1-$H$16),0)</f>
        <v>590846</v>
      </c>
      <c r="AL38" s="402">
        <f>ROUND(AL92*Содержание!$H$8*(1+$H$14)*(1-$H$15)*(1-$H$16),0)</f>
        <v>596486</v>
      </c>
      <c r="AM38" s="402">
        <f>ROUND(AM92*Содержание!$H$8*(1+$H$14)*(1-$H$15)*(1-$H$16),0)</f>
        <v>609872</v>
      </c>
      <c r="AN38" s="402">
        <f>ROUND(AN92*Содержание!$H$8*(1+$H$14)*(1-$H$15)*(1-$H$16),0)</f>
        <v>610774</v>
      </c>
      <c r="AO38" s="402">
        <f>ROUND(AO92*Содержание!$H$8*(1+$H$14)*(1-$H$15)*(1-$H$16),0)</f>
        <v>639726</v>
      </c>
      <c r="AP38" s="84"/>
      <c r="AQ38" s="1"/>
      <c r="AR38" s="1"/>
      <c r="AS38" s="1"/>
      <c r="AT38" s="1"/>
      <c r="AU38" s="1"/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206274</v>
      </c>
      <c r="C39" s="402">
        <f>ROUND(C93*Содержание!$H$8*(1+$H$14)*(1-$H$15)*(1-$H$16),0)</f>
        <v>216877</v>
      </c>
      <c r="D39" s="402">
        <f>ROUND(D93*Содержание!$H$8*(1+$H$14)*(1-$H$15)*(1-$H$16),0)</f>
        <v>221690</v>
      </c>
      <c r="E39" s="402">
        <f>ROUND(E93*Содержание!$H$8*(1+$H$14)*(1-$H$15)*(1-$H$16),0)</f>
        <v>227029</v>
      </c>
      <c r="F39" s="402">
        <f>ROUND(F93*Содержание!$H$8*(1+$H$14)*(1-$H$15)*(1-$H$16),0)</f>
        <v>244099</v>
      </c>
      <c r="G39" s="402">
        <f>ROUND(G93*Содержание!$H$8*(1+$H$14)*(1-$H$15)*(1-$H$16),0)</f>
        <v>261094</v>
      </c>
      <c r="H39" s="402">
        <f>ROUND(H93*Содержание!$H$8*(1+$H$14)*(1-$H$15)*(1-$H$16),0)</f>
        <v>266885</v>
      </c>
      <c r="I39" s="402">
        <f>ROUND(I93*Содержание!$H$8*(1+$H$14)*(1-$H$15)*(1-$H$16),0)</f>
        <v>272374</v>
      </c>
      <c r="J39" s="402">
        <f>ROUND(J93*Содержание!$H$8*(1+$H$14)*(1-$H$15)*(1-$H$16),0)</f>
        <v>295235</v>
      </c>
      <c r="K39" s="402">
        <f>ROUND(K93*Содержание!$H$8*(1+$H$14)*(1-$H$15)*(1-$H$16),0)</f>
        <v>300499</v>
      </c>
      <c r="L39" s="402">
        <f>ROUND(L93*Содержание!$H$8*(1+$H$14)*(1-$H$15)*(1-$H$16),0)</f>
        <v>306365</v>
      </c>
      <c r="M39" s="402">
        <f>ROUND(M93*Содержание!$H$8*(1+$H$14)*(1-$H$15)*(1-$H$16),0)</f>
        <v>312155</v>
      </c>
      <c r="N39" s="402">
        <f>ROUND(N93*Содержание!$H$8*(1+$H$14)*(1-$H$15)*(1-$H$16),0)</f>
        <v>330053</v>
      </c>
      <c r="O39" s="402">
        <f>ROUND(O93*Содержание!$H$8*(1+$H$14)*(1-$H$15)*(1-$H$16),0)</f>
        <v>347274</v>
      </c>
      <c r="P39" s="402">
        <f>ROUND(P93*Содержание!$H$8*(1+$H$14)*(1-$H$15)*(1-$H$16),0)</f>
        <v>354493</v>
      </c>
      <c r="Q39" s="402">
        <f>ROUND(Q93*Содержание!$H$8*(1+$H$14)*(1-$H$15)*(1-$H$16),0)</f>
        <v>360960</v>
      </c>
      <c r="R39" s="402">
        <f>ROUND(R93*Содержание!$H$8*(1+$H$14)*(1-$H$15)*(1-$H$16),0)</f>
        <v>380813</v>
      </c>
      <c r="S39" s="402">
        <f>ROUND(S93*Содержание!$H$8*(1+$H$14)*(1-$H$15)*(1-$H$16),0)</f>
        <v>387430</v>
      </c>
      <c r="T39" s="402">
        <f>ROUND(T93*Содержание!$H$8*(1+$H$14)*(1-$H$15)*(1-$H$16),0)</f>
        <v>393221</v>
      </c>
      <c r="U39" s="402">
        <f>ROUND(U93*Содержание!$H$8*(1+$H$14)*(1-$H$15)*(1-$H$16),0)</f>
        <v>399538</v>
      </c>
      <c r="V39" s="402">
        <f>ROUND(V93*Содержание!$H$8*(1+$H$14)*(1-$H$15)*(1-$H$16),0)</f>
        <v>416533</v>
      </c>
      <c r="W39" s="402">
        <f>ROUND(W93*Содержание!$H$8*(1+$H$14)*(1-$H$15)*(1-$H$16),0)</f>
        <v>434130</v>
      </c>
      <c r="X39" s="402">
        <f>ROUND(X93*Содержание!$H$8*(1+$H$14)*(1-$H$15)*(1-$H$16),0)</f>
        <v>439845</v>
      </c>
      <c r="Y39" s="402">
        <f>ROUND(Y93*Содержание!$H$8*(1+$H$14)*(1-$H$15)*(1-$H$16),0)</f>
        <v>445861</v>
      </c>
      <c r="Z39" s="402">
        <f>ROUND(Z93*Содержание!$H$8*(1+$H$14)*(1-$H$15)*(1-$H$16),0)</f>
        <v>447891</v>
      </c>
      <c r="AA39" s="402">
        <f>ROUND(AA93*Содержание!$H$8*(1+$H$14)*(1-$H$15)*(1-$H$16),0)</f>
        <v>449846</v>
      </c>
      <c r="AB39" s="402">
        <f>ROUND(AB93*Содержание!$H$8*(1+$H$14)*(1-$H$15)*(1-$H$16),0)</f>
        <v>454584</v>
      </c>
      <c r="AC39" s="402">
        <f>ROUND(AC93*Содержание!$H$8*(1+$H$14)*(1-$H$15)*(1-$H$16),0)</f>
        <v>489928</v>
      </c>
      <c r="AD39" s="402">
        <f>ROUND(AD93*Содержание!$H$8*(1+$H$14)*(1-$H$15)*(1-$H$16),0)</f>
        <v>513541</v>
      </c>
      <c r="AE39" s="402">
        <f>ROUND(AE93*Содержание!$H$8*(1+$H$14)*(1-$H$15)*(1-$H$16),0)</f>
        <v>520234</v>
      </c>
      <c r="AF39" s="402">
        <f>ROUND(AF93*Содержание!$H$8*(1+$H$14)*(1-$H$15)*(1-$H$16),0)</f>
        <v>546554</v>
      </c>
      <c r="AG39" s="402">
        <f>ROUND(AG93*Содержание!$H$8*(1+$H$14)*(1-$H$15)*(1-$H$16),0)</f>
        <v>551893</v>
      </c>
      <c r="AH39" s="402">
        <f>ROUND(AH93*Содержание!$H$8*(1+$H$14)*(1-$H$15)*(1-$H$16),0)</f>
        <v>563549</v>
      </c>
      <c r="AI39" s="402">
        <f>ROUND(AI93*Содержание!$H$8*(1+$H$14)*(1-$H$15)*(1-$H$16),0)</f>
        <v>575581</v>
      </c>
      <c r="AJ39" s="402">
        <f>ROUND(AJ93*Содержание!$H$8*(1+$H$14)*(1-$H$15)*(1-$H$16),0)</f>
        <v>581672</v>
      </c>
      <c r="AK39" s="402">
        <f>ROUND(AK93*Содержание!$H$8*(1+$H$14)*(1-$H$15)*(1-$H$16),0)</f>
        <v>597840</v>
      </c>
      <c r="AL39" s="402">
        <f>ROUND(AL93*Содержание!$H$8*(1+$H$14)*(1-$H$15)*(1-$H$16),0)</f>
        <v>605360</v>
      </c>
      <c r="AM39" s="402">
        <f>ROUND(AM93*Содержание!$H$8*(1+$H$14)*(1-$H$15)*(1-$H$16),0)</f>
        <v>610624</v>
      </c>
      <c r="AN39" s="402">
        <f>ROUND(AN93*Содержание!$H$8*(1+$H$14)*(1-$H$15)*(1-$H$16),0)</f>
        <v>641907</v>
      </c>
      <c r="AO39" s="402">
        <f>ROUND(AO93*Содержание!$H$8*(1+$H$14)*(1-$H$15)*(1-$H$16),0)</f>
        <v>642283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211237</v>
      </c>
      <c r="C40" s="402">
        <f>ROUND(C94*Содержание!$H$8*(1+$H$14)*(1-$H$15)*(1-$H$16),0)</f>
        <v>219133</v>
      </c>
      <c r="D40" s="402">
        <f>ROUND(D94*Содержание!$H$8*(1+$H$14)*(1-$H$15)*(1-$H$16),0)</f>
        <v>223494</v>
      </c>
      <c r="E40" s="402">
        <f>ROUND(E94*Содержание!$H$8*(1+$H$14)*(1-$H$15)*(1-$H$16),0)</f>
        <v>228683</v>
      </c>
      <c r="F40" s="402">
        <f>ROUND(F94*Содержание!$H$8*(1+$H$14)*(1-$H$15)*(1-$H$16),0)</f>
        <v>245829</v>
      </c>
      <c r="G40" s="402">
        <f>ROUND(G94*Содержание!$H$8*(1+$H$14)*(1-$H$15)*(1-$H$16),0)</f>
        <v>262974</v>
      </c>
      <c r="H40" s="402">
        <f>ROUND(H94*Содержание!$H$8*(1+$H$14)*(1-$H$15)*(1-$H$16),0)</f>
        <v>269216</v>
      </c>
      <c r="I40" s="402">
        <f>ROUND(I94*Содержание!$H$8*(1+$H$14)*(1-$H$15)*(1-$H$16),0)</f>
        <v>275758</v>
      </c>
      <c r="J40" s="402">
        <f>ROUND(J94*Содержание!$H$8*(1+$H$14)*(1-$H$15)*(1-$H$16),0)</f>
        <v>298318</v>
      </c>
      <c r="K40" s="402">
        <f>ROUND(K94*Содержание!$H$8*(1+$H$14)*(1-$H$15)*(1-$H$16),0)</f>
        <v>303658</v>
      </c>
      <c r="L40" s="402">
        <f>ROUND(L94*Содержание!$H$8*(1+$H$14)*(1-$H$15)*(1-$H$16),0)</f>
        <v>310275</v>
      </c>
      <c r="M40" s="402">
        <f>ROUND(M94*Содержание!$H$8*(1+$H$14)*(1-$H$15)*(1-$H$16),0)</f>
        <v>316141</v>
      </c>
      <c r="N40" s="402">
        <f>ROUND(N94*Содержание!$H$8*(1+$H$14)*(1-$H$15)*(1-$H$16),0)</f>
        <v>334414</v>
      </c>
      <c r="O40" s="402">
        <f>ROUND(O94*Содержание!$H$8*(1+$H$14)*(1-$H$15)*(1-$H$16),0)</f>
        <v>351710</v>
      </c>
      <c r="P40" s="402">
        <f>ROUND(P94*Содержание!$H$8*(1+$H$14)*(1-$H$15)*(1-$H$16),0)</f>
        <v>358704</v>
      </c>
      <c r="Q40" s="402">
        <f>ROUND(Q94*Содержание!$H$8*(1+$H$14)*(1-$H$15)*(1-$H$16),0)</f>
        <v>365322</v>
      </c>
      <c r="R40" s="402">
        <f>ROUND(R94*Содержание!$H$8*(1+$H$14)*(1-$H$15)*(1-$H$16),0)</f>
        <v>384874</v>
      </c>
      <c r="S40" s="402">
        <f>ROUND(S94*Содержание!$H$8*(1+$H$14)*(1-$H$15)*(1-$H$16),0)</f>
        <v>392168</v>
      </c>
      <c r="T40" s="402">
        <f>ROUND(T94*Содержание!$H$8*(1+$H$14)*(1-$H$15)*(1-$H$16),0)</f>
        <v>398259</v>
      </c>
      <c r="U40" s="402">
        <f>ROUND(U94*Содержание!$H$8*(1+$H$14)*(1-$H$15)*(1-$H$16),0)</f>
        <v>404200</v>
      </c>
      <c r="V40" s="402">
        <f>ROUND(V94*Содержание!$H$8*(1+$H$14)*(1-$H$15)*(1-$H$16),0)</f>
        <v>421646</v>
      </c>
      <c r="W40" s="402">
        <f>ROUND(W94*Содержание!$H$8*(1+$H$14)*(1-$H$15)*(1-$H$16),0)</f>
        <v>438717</v>
      </c>
      <c r="X40" s="402">
        <f>ROUND(X94*Содержание!$H$8*(1+$H$14)*(1-$H$15)*(1-$H$16),0)</f>
        <v>444958</v>
      </c>
      <c r="Y40" s="402">
        <f>ROUND(Y94*Содержание!$H$8*(1+$H$14)*(1-$H$15)*(1-$H$16),0)</f>
        <v>451125</v>
      </c>
      <c r="Z40" s="402">
        <f>ROUND(Z94*Содержание!$H$8*(1+$H$14)*(1-$H$15)*(1-$H$16),0)</f>
        <v>459923</v>
      </c>
      <c r="AA40" s="402">
        <f>ROUND(AA94*Содержание!$H$8*(1+$H$14)*(1-$H$15)*(1-$H$16),0)</f>
        <v>465488</v>
      </c>
      <c r="AB40" s="402">
        <f>ROUND(AB94*Содержание!$H$8*(1+$H$14)*(1-$H$15)*(1-$H$16),0)</f>
        <v>490304</v>
      </c>
      <c r="AC40" s="402">
        <f>ROUND(AC94*Содержание!$H$8*(1+$H$14)*(1-$H$15)*(1-$H$16),0)</f>
        <v>515872</v>
      </c>
      <c r="AD40" s="402">
        <f>ROUND(AD94*Содержание!$H$8*(1+$H$14)*(1-$H$15)*(1-$H$16),0)</f>
        <v>521437</v>
      </c>
      <c r="AE40" s="402">
        <f>ROUND(AE94*Содержание!$H$8*(1+$H$14)*(1-$H$15)*(1-$H$16),0)</f>
        <v>549862</v>
      </c>
      <c r="AF40" s="402">
        <f>ROUND(AF94*Содержание!$H$8*(1+$H$14)*(1-$H$15)*(1-$H$16),0)</f>
        <v>553171</v>
      </c>
      <c r="AG40" s="402">
        <f>ROUND(AG94*Содержание!$H$8*(1+$H$14)*(1-$H$15)*(1-$H$16),0)</f>
        <v>559789</v>
      </c>
      <c r="AH40" s="402">
        <f>ROUND(AH94*Содержание!$H$8*(1+$H$14)*(1-$H$15)*(1-$H$16),0)</f>
        <v>595734</v>
      </c>
      <c r="AI40" s="402">
        <f>ROUND(AI94*Содержание!$H$8*(1+$H$14)*(1-$H$15)*(1-$H$16),0)</f>
        <v>596637</v>
      </c>
      <c r="AJ40" s="402">
        <f>ROUND(AJ94*Содержание!$H$8*(1+$H$14)*(1-$H$15)*(1-$H$16),0)</f>
        <v>597840</v>
      </c>
      <c r="AK40" s="402">
        <f>ROUND(AK94*Содержание!$H$8*(1+$H$14)*(1-$H$15)*(1-$H$16),0)</f>
        <v>604984</v>
      </c>
      <c r="AL40" s="402">
        <f>ROUND(AL94*Содержание!$H$8*(1+$H$14)*(1-$H$15)*(1-$H$16),0)</f>
        <v>612278</v>
      </c>
      <c r="AM40" s="402">
        <f>ROUND(AM94*Содержание!$H$8*(1+$H$14)*(1-$H$15)*(1-$H$16),0)</f>
        <v>637245</v>
      </c>
      <c r="AN40" s="402">
        <f>ROUND(AN94*Содержание!$H$8*(1+$H$14)*(1-$H$15)*(1-$H$16),0)</f>
        <v>642208</v>
      </c>
      <c r="AO40" s="402">
        <f>ROUND(AO94*Содержание!$H$8*(1+$H$14)*(1-$H$15)*(1-$H$16),0)</f>
        <v>643110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215448</v>
      </c>
      <c r="C41" s="402">
        <f>ROUND(C95*Содержание!$H$8*(1+$H$14)*(1-$H$15)*(1-$H$16),0)</f>
        <v>234022</v>
      </c>
      <c r="D41" s="402">
        <f>ROUND(D95*Содержание!$H$8*(1+$H$14)*(1-$H$15)*(1-$H$16),0)</f>
        <v>240414</v>
      </c>
      <c r="E41" s="402">
        <f>ROUND(E95*Содержание!$H$8*(1+$H$14)*(1-$H$15)*(1-$H$16),0)</f>
        <v>246280</v>
      </c>
      <c r="F41" s="402">
        <f>ROUND(F95*Содержание!$H$8*(1+$H$14)*(1-$H$15)*(1-$H$16),0)</f>
        <v>265606</v>
      </c>
      <c r="G41" s="402">
        <f>ROUND(G95*Содержание!$H$8*(1+$H$14)*(1-$H$15)*(1-$H$16),0)</f>
        <v>284632</v>
      </c>
      <c r="H41" s="402">
        <f>ROUND(H95*Содержание!$H$8*(1+$H$14)*(1-$H$15)*(1-$H$16),0)</f>
        <v>289971</v>
      </c>
      <c r="I41" s="402">
        <f>ROUND(I95*Содержание!$H$8*(1+$H$14)*(1-$H$15)*(1-$H$16),0)</f>
        <v>295837</v>
      </c>
      <c r="J41" s="402">
        <f>ROUND(J95*Содержание!$H$8*(1+$H$14)*(1-$H$15)*(1-$H$16),0)</f>
        <v>302454</v>
      </c>
      <c r="K41" s="402">
        <f>ROUND(K95*Содержание!$H$8*(1+$H$14)*(1-$H$15)*(1-$H$16),0)</f>
        <v>308395</v>
      </c>
      <c r="L41" s="402">
        <f>ROUND(L95*Содержание!$H$8*(1+$H$14)*(1-$H$15)*(1-$H$16),0)</f>
        <v>314862</v>
      </c>
      <c r="M41" s="402">
        <f>ROUND(M95*Содержание!$H$8*(1+$H$14)*(1-$H$15)*(1-$H$16),0)</f>
        <v>321405</v>
      </c>
      <c r="N41" s="402">
        <f>ROUND(N95*Содержание!$H$8*(1+$H$14)*(1-$H$15)*(1-$H$16),0)</f>
        <v>340506</v>
      </c>
      <c r="O41" s="402">
        <f>ROUND(O95*Содержание!$H$8*(1+$H$14)*(1-$H$15)*(1-$H$16),0)</f>
        <v>359531</v>
      </c>
      <c r="P41" s="402">
        <f>ROUND(P95*Содержание!$H$8*(1+$H$14)*(1-$H$15)*(1-$H$16),0)</f>
        <v>365397</v>
      </c>
      <c r="Q41" s="402">
        <f>ROUND(Q95*Содержание!$H$8*(1+$H$14)*(1-$H$15)*(1-$H$16),0)</f>
        <v>372014</v>
      </c>
      <c r="R41" s="402">
        <f>ROUND(R95*Содержание!$H$8*(1+$H$14)*(1-$H$15)*(1-$H$16),0)</f>
        <v>416533</v>
      </c>
      <c r="S41" s="402">
        <f>ROUND(S95*Содержание!$H$8*(1+$H$14)*(1-$H$15)*(1-$H$16),0)</f>
        <v>424128</v>
      </c>
      <c r="T41" s="402">
        <f>ROUND(T95*Содержание!$H$8*(1+$H$14)*(1-$H$15)*(1-$H$16),0)</f>
        <v>430821</v>
      </c>
      <c r="U41" s="402">
        <f>ROUND(U95*Содержание!$H$8*(1+$H$14)*(1-$H$15)*(1-$H$16),0)</f>
        <v>437589</v>
      </c>
      <c r="V41" s="402">
        <f>ROUND(V95*Содержание!$H$8*(1+$H$14)*(1-$H$15)*(1-$H$16),0)</f>
        <v>456990</v>
      </c>
      <c r="W41" s="402">
        <f>ROUND(W95*Содержание!$H$8*(1+$H$14)*(1-$H$15)*(1-$H$16),0)</f>
        <v>476768</v>
      </c>
      <c r="X41" s="402">
        <f>ROUND(X95*Содержание!$H$8*(1+$H$14)*(1-$H$15)*(1-$H$16),0)</f>
        <v>483160</v>
      </c>
      <c r="Y41" s="402">
        <f>ROUND(Y95*Содержание!$H$8*(1+$H$14)*(1-$H$15)*(1-$H$16),0)</f>
        <v>489176</v>
      </c>
      <c r="Z41" s="402">
        <f>ROUND(Z95*Содержание!$H$8*(1+$H$14)*(1-$H$15)*(1-$H$16),0)</f>
        <v>507675</v>
      </c>
      <c r="AA41" s="402">
        <f>ROUND(AA95*Содержание!$H$8*(1+$H$14)*(1-$H$15)*(1-$H$16),0)</f>
        <v>524445</v>
      </c>
      <c r="AB41" s="402">
        <f>ROUND(AB95*Содержание!$H$8*(1+$H$14)*(1-$H$15)*(1-$H$16),0)</f>
        <v>550915</v>
      </c>
      <c r="AC41" s="402">
        <f>ROUND(AC95*Содержание!$H$8*(1+$H$14)*(1-$H$15)*(1-$H$16),0)</f>
        <v>556555</v>
      </c>
      <c r="AD41" s="402">
        <f>ROUND(AD95*Содержание!$H$8*(1+$H$14)*(1-$H$15)*(1-$H$16),0)</f>
        <v>564451</v>
      </c>
      <c r="AE41" s="402">
        <f>ROUND(AE95*Содержание!$H$8*(1+$H$14)*(1-$H$15)*(1-$H$16),0)</f>
        <v>571370</v>
      </c>
      <c r="AF41" s="402">
        <f>ROUND(AF95*Содержание!$H$8*(1+$H$14)*(1-$H$15)*(1-$H$16),0)</f>
        <v>574904</v>
      </c>
      <c r="AG41" s="402">
        <f>ROUND(AG95*Содержание!$H$8*(1+$H$14)*(1-$H$15)*(1-$H$16),0)</f>
        <v>592501</v>
      </c>
      <c r="AH41" s="402">
        <f>ROUND(AH95*Содержание!$H$8*(1+$H$14)*(1-$H$15)*(1-$H$16),0)</f>
        <v>605210</v>
      </c>
      <c r="AI41" s="402">
        <f>ROUND(AI95*Содержание!$H$8*(1+$H$14)*(1-$H$15)*(1-$H$16),0)</f>
        <v>606488</v>
      </c>
      <c r="AJ41" s="402">
        <f>ROUND(AJ95*Содержание!$H$8*(1+$H$14)*(1-$H$15)*(1-$H$16),0)</f>
        <v>643862</v>
      </c>
      <c r="AK41" s="402">
        <f>ROUND(AK95*Содержание!$H$8*(1+$H$14)*(1-$H$15)*(1-$H$16),0)</f>
        <v>644990</v>
      </c>
      <c r="AL41" s="402">
        <f>ROUND(AL95*Содержание!$H$8*(1+$H$14)*(1-$H$15)*(1-$H$16),0)</f>
        <v>649878</v>
      </c>
      <c r="AM41" s="402">
        <f>ROUND(AM95*Содержание!$H$8*(1+$H$14)*(1-$H$15)*(1-$H$16),0)</f>
        <v>659805</v>
      </c>
      <c r="AN41" s="402">
        <f>ROUND(AN95*Содержание!$H$8*(1+$H$14)*(1-$H$15)*(1-$H$16),0)</f>
        <v>663790</v>
      </c>
      <c r="AO41" s="402">
        <f>ROUND(AO95*Содержание!$H$8*(1+$H$14)*(1-$H$15)*(1-$H$16),0)</f>
        <v>683718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223946</v>
      </c>
      <c r="C42" s="402">
        <f>ROUND(C96*Содержание!$H$8*(1+$H$14)*(1-$H$15)*(1-$H$16),0)</f>
        <v>236354</v>
      </c>
      <c r="D42" s="402">
        <f>ROUND(D96*Содержание!$H$8*(1+$H$14)*(1-$H$15)*(1-$H$16),0)</f>
        <v>243046</v>
      </c>
      <c r="E42" s="402">
        <f>ROUND(E96*Содержание!$H$8*(1+$H$14)*(1-$H$15)*(1-$H$16),0)</f>
        <v>249213</v>
      </c>
      <c r="F42" s="402">
        <f>ROUND(F96*Содержание!$H$8*(1+$H$14)*(1-$H$15)*(1-$H$16),0)</f>
        <v>268163</v>
      </c>
      <c r="G42" s="402">
        <f>ROUND(G96*Содержание!$H$8*(1+$H$14)*(1-$H$15)*(1-$H$16),0)</f>
        <v>287490</v>
      </c>
      <c r="H42" s="402">
        <f>ROUND(H96*Содержание!$H$8*(1+$H$14)*(1-$H$15)*(1-$H$16),0)</f>
        <v>293957</v>
      </c>
      <c r="I42" s="402">
        <f>ROUND(I96*Содержание!$H$8*(1+$H$14)*(1-$H$15)*(1-$H$16),0)</f>
        <v>300349</v>
      </c>
      <c r="J42" s="402">
        <f>ROUND(J96*Содержание!$H$8*(1+$H$14)*(1-$H$15)*(1-$H$16),0)</f>
        <v>325014</v>
      </c>
      <c r="K42" s="402">
        <f>ROUND(K96*Содержание!$H$8*(1+$H$14)*(1-$H$15)*(1-$H$16),0)</f>
        <v>330429</v>
      </c>
      <c r="L42" s="402">
        <f>ROUND(L96*Содержание!$H$8*(1+$H$14)*(1-$H$15)*(1-$H$16),0)</f>
        <v>338250</v>
      </c>
      <c r="M42" s="402">
        <f>ROUND(M96*Содержание!$H$8*(1+$H$14)*(1-$H$15)*(1-$H$16),0)</f>
        <v>345920</v>
      </c>
      <c r="N42" s="402">
        <f>ROUND(N96*Содержание!$H$8*(1+$H$14)*(1-$H$15)*(1-$H$16),0)</f>
        <v>366525</v>
      </c>
      <c r="O42" s="402">
        <f>ROUND(O96*Содержание!$H$8*(1+$H$14)*(1-$H$15)*(1-$H$16),0)</f>
        <v>386528</v>
      </c>
      <c r="P42" s="402">
        <f>ROUND(P96*Содержание!$H$8*(1+$H$14)*(1-$H$15)*(1-$H$16),0)</f>
        <v>393672</v>
      </c>
      <c r="Q42" s="402">
        <f>ROUND(Q96*Содержание!$H$8*(1+$H$14)*(1-$H$15)*(1-$H$16),0)</f>
        <v>400214</v>
      </c>
      <c r="R42" s="402">
        <f>ROUND(R96*Содержание!$H$8*(1+$H$14)*(1-$H$15)*(1-$H$16),0)</f>
        <v>421120</v>
      </c>
      <c r="S42" s="402">
        <f>ROUND(S96*Содержание!$H$8*(1+$H$14)*(1-$H$15)*(1-$H$16),0)</f>
        <v>428339</v>
      </c>
      <c r="T42" s="402">
        <f>ROUND(T96*Содержание!$H$8*(1+$H$14)*(1-$H$15)*(1-$H$16),0)</f>
        <v>434957</v>
      </c>
      <c r="U42" s="402">
        <f>ROUND(U96*Содержание!$H$8*(1+$H$14)*(1-$H$15)*(1-$H$16),0)</f>
        <v>440822</v>
      </c>
      <c r="V42" s="402">
        <f>ROUND(V96*Содержание!$H$8*(1+$H$14)*(1-$H$15)*(1-$H$16),0)</f>
        <v>461051</v>
      </c>
      <c r="W42" s="402">
        <f>ROUND(W96*Содержание!$H$8*(1+$H$14)*(1-$H$15)*(1-$H$16),0)</f>
        <v>481130</v>
      </c>
      <c r="X42" s="402">
        <f>ROUND(X96*Содержание!$H$8*(1+$H$14)*(1-$H$15)*(1-$H$16),0)</f>
        <v>487973</v>
      </c>
      <c r="Y42" s="402">
        <f>ROUND(Y96*Содержание!$H$8*(1+$H$14)*(1-$H$15)*(1-$H$16),0)</f>
        <v>494816</v>
      </c>
      <c r="Z42" s="402">
        <f>ROUND(Z96*Содержание!$H$8*(1+$H$14)*(1-$H$15)*(1-$H$16),0)</f>
        <v>532115</v>
      </c>
      <c r="AA42" s="402">
        <f>ROUND(AA96*Содержание!$H$8*(1+$H$14)*(1-$H$15)*(1-$H$16),0)</f>
        <v>540462</v>
      </c>
      <c r="AB42" s="402">
        <f>ROUND(AB96*Содержание!$H$8*(1+$H$14)*(1-$H$15)*(1-$H$16),0)</f>
        <v>557082</v>
      </c>
      <c r="AC42" s="402">
        <f>ROUND(AC96*Содержание!$H$8*(1+$H$14)*(1-$H$15)*(1-$H$16),0)</f>
        <v>564752</v>
      </c>
      <c r="AD42" s="402">
        <f>ROUND(AD96*Содержание!$H$8*(1+$H$14)*(1-$H$15)*(1-$H$16),0)</f>
        <v>572046</v>
      </c>
      <c r="AE42" s="402">
        <f>ROUND(AE96*Содержание!$H$8*(1+$H$14)*(1-$H$15)*(1-$H$16),0)</f>
        <v>575731</v>
      </c>
      <c r="AF42" s="402">
        <f>ROUND(AF96*Содержание!$H$8*(1+$H$14)*(1-$H$15)*(1-$H$16),0)</f>
        <v>593328</v>
      </c>
      <c r="AG42" s="402">
        <f>ROUND(AG96*Содержание!$H$8*(1+$H$14)*(1-$H$15)*(1-$H$16),0)</f>
        <v>599419</v>
      </c>
      <c r="AH42" s="402">
        <f>ROUND(AH96*Содержание!$H$8*(1+$H$14)*(1-$H$15)*(1-$H$16),0)</f>
        <v>612053</v>
      </c>
      <c r="AI42" s="402">
        <f>ROUND(AI96*Содержание!$H$8*(1+$H$14)*(1-$H$15)*(1-$H$16),0)</f>
        <v>619874</v>
      </c>
      <c r="AJ42" s="402">
        <f>ROUND(AJ96*Содержание!$H$8*(1+$H$14)*(1-$H$15)*(1-$H$16),0)</f>
        <v>648675</v>
      </c>
      <c r="AK42" s="402">
        <f>ROUND(AK96*Содержание!$H$8*(1+$H$14)*(1-$H$15)*(1-$H$16),0)</f>
        <v>649878</v>
      </c>
      <c r="AL42" s="402">
        <f>ROUND(AL96*Содержание!$H$8*(1+$H$14)*(1-$H$15)*(1-$H$16),0)</f>
        <v>654842</v>
      </c>
      <c r="AM42" s="402">
        <f>ROUND(AM96*Содержание!$H$8*(1+$H$14)*(1-$H$15)*(1-$H$16),0)</f>
        <v>660858</v>
      </c>
      <c r="AN42" s="402">
        <f>ROUND(AN96*Содержание!$H$8*(1+$H$14)*(1-$H$15)*(1-$H$16),0)</f>
        <v>685674</v>
      </c>
      <c r="AO42" s="402">
        <f>ROUND(AO96*Содержание!$H$8*(1+$H$14)*(1-$H$15)*(1-$H$16),0)</f>
        <v>691389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228307</v>
      </c>
      <c r="C43" s="402">
        <f>ROUND(C97*Содержание!$H$8*(1+$H$14)*(1-$H$15)*(1-$H$16),0)</f>
        <v>238986</v>
      </c>
      <c r="D43" s="402">
        <f>ROUND(D97*Содержание!$H$8*(1+$H$14)*(1-$H$15)*(1-$H$16),0)</f>
        <v>245754</v>
      </c>
      <c r="E43" s="402">
        <f>ROUND(E97*Содержание!$H$8*(1+$H$14)*(1-$H$15)*(1-$H$16),0)</f>
        <v>251544</v>
      </c>
      <c r="F43" s="402">
        <f>ROUND(F97*Содержание!$H$8*(1+$H$14)*(1-$H$15)*(1-$H$16),0)</f>
        <v>271096</v>
      </c>
      <c r="G43" s="402">
        <f>ROUND(G97*Содержание!$H$8*(1+$H$14)*(1-$H$15)*(1-$H$16),0)</f>
        <v>290422</v>
      </c>
      <c r="H43" s="402">
        <f>ROUND(H97*Содержание!$H$8*(1+$H$14)*(1-$H$15)*(1-$H$16),0)</f>
        <v>297115</v>
      </c>
      <c r="I43" s="402">
        <f>ROUND(I97*Содержание!$H$8*(1+$H$14)*(1-$H$15)*(1-$H$16),0)</f>
        <v>303206</v>
      </c>
      <c r="J43" s="402">
        <f>ROUND(J97*Содержание!$H$8*(1+$H$14)*(1-$H$15)*(1-$H$16),0)</f>
        <v>328248</v>
      </c>
      <c r="K43" s="402">
        <f>ROUND(K97*Содержание!$H$8*(1+$H$14)*(1-$H$15)*(1-$H$16),0)</f>
        <v>334490</v>
      </c>
      <c r="L43" s="402">
        <f>ROUND(L97*Содержание!$H$8*(1+$H$14)*(1-$H$15)*(1-$H$16),0)</f>
        <v>340806</v>
      </c>
      <c r="M43" s="402">
        <f>ROUND(M97*Содержание!$H$8*(1+$H$14)*(1-$H$15)*(1-$H$16),0)</f>
        <v>347875</v>
      </c>
      <c r="N43" s="402">
        <f>ROUND(N97*Содержание!$H$8*(1+$H$14)*(1-$H$15)*(1-$H$16),0)</f>
        <v>369382</v>
      </c>
      <c r="O43" s="402">
        <f>ROUND(O97*Содержание!$H$8*(1+$H$14)*(1-$H$15)*(1-$H$16),0)</f>
        <v>390814</v>
      </c>
      <c r="P43" s="402">
        <f>ROUND(P97*Содержание!$H$8*(1+$H$14)*(1-$H$15)*(1-$H$16),0)</f>
        <v>397958</v>
      </c>
      <c r="Q43" s="402">
        <f>ROUND(Q97*Содержание!$H$8*(1+$H$14)*(1-$H$15)*(1-$H$16),0)</f>
        <v>404350</v>
      </c>
      <c r="R43" s="402">
        <f>ROUND(R97*Содержание!$H$8*(1+$H$14)*(1-$H$15)*(1-$H$16),0)</f>
        <v>426158</v>
      </c>
      <c r="S43" s="402">
        <f>ROUND(S97*Содержание!$H$8*(1+$H$14)*(1-$H$15)*(1-$H$16),0)</f>
        <v>434130</v>
      </c>
      <c r="T43" s="402">
        <f>ROUND(T97*Содержание!$H$8*(1+$H$14)*(1-$H$15)*(1-$H$16),0)</f>
        <v>440070</v>
      </c>
      <c r="U43" s="402">
        <f>ROUND(U97*Содержание!$H$8*(1+$H$14)*(1-$H$15)*(1-$H$16),0)</f>
        <v>445861</v>
      </c>
      <c r="V43" s="402">
        <f>ROUND(V97*Содержание!$H$8*(1+$H$14)*(1-$H$15)*(1-$H$16),0)</f>
        <v>465864</v>
      </c>
      <c r="W43" s="402">
        <f>ROUND(W97*Содержание!$H$8*(1+$H$14)*(1-$H$15)*(1-$H$16),0)</f>
        <v>485717</v>
      </c>
      <c r="X43" s="402">
        <f>ROUND(X97*Содержание!$H$8*(1+$H$14)*(1-$H$15)*(1-$H$16),0)</f>
        <v>492936</v>
      </c>
      <c r="Y43" s="402">
        <f>ROUND(Y97*Содержание!$H$8*(1+$H$14)*(1-$H$15)*(1-$H$16),0)</f>
        <v>499779</v>
      </c>
      <c r="Z43" s="402">
        <f>ROUND(Z97*Содержание!$H$8*(1+$H$14)*(1-$H$15)*(1-$H$16),0)</f>
        <v>537906</v>
      </c>
      <c r="AA43" s="402">
        <f>ROUND(AA97*Содержание!$H$8*(1+$H$14)*(1-$H$15)*(1-$H$16),0)</f>
        <v>543320</v>
      </c>
      <c r="AB43" s="402">
        <f>ROUND(AB97*Содержание!$H$8*(1+$H$14)*(1-$H$15)*(1-$H$16),0)</f>
        <v>564752</v>
      </c>
      <c r="AC43" s="402">
        <f>ROUND(AC97*Содержание!$H$8*(1+$H$14)*(1-$H$15)*(1-$H$16),0)</f>
        <v>572046</v>
      </c>
      <c r="AD43" s="402">
        <f>ROUND(AD97*Содержание!$H$8*(1+$H$14)*(1-$H$15)*(1-$H$16),0)</f>
        <v>579867</v>
      </c>
      <c r="AE43" s="402">
        <f>ROUND(AE97*Содержание!$H$8*(1+$H$14)*(1-$H$15)*(1-$H$16),0)</f>
        <v>581898</v>
      </c>
      <c r="AF43" s="402">
        <f>ROUND(AF97*Содержание!$H$8*(1+$H$14)*(1-$H$15)*(1-$H$16),0)</f>
        <v>600322</v>
      </c>
      <c r="AG43" s="402">
        <f>ROUND(AG97*Содержание!$H$8*(1+$H$14)*(1-$H$15)*(1-$H$16),0)</f>
        <v>605736</v>
      </c>
      <c r="AH43" s="402">
        <f>ROUND(AH97*Содержание!$H$8*(1+$H$14)*(1-$H$15)*(1-$H$16),0)</f>
        <v>631454</v>
      </c>
      <c r="AI43" s="402">
        <f>ROUND(AI97*Содержание!$H$8*(1+$H$14)*(1-$H$15)*(1-$H$16),0)</f>
        <v>649803</v>
      </c>
      <c r="AJ43" s="402">
        <f>ROUND(AJ97*Содержание!$H$8*(1+$H$14)*(1-$H$15)*(1-$H$16),0)</f>
        <v>655443</v>
      </c>
      <c r="AK43" s="402">
        <f>ROUND(AK97*Содержание!$H$8*(1+$H$14)*(1-$H$15)*(1-$H$16),0)</f>
        <v>661008</v>
      </c>
      <c r="AL43" s="402">
        <f>ROUND(AL97*Содержание!$H$8*(1+$H$14)*(1-$H$15)*(1-$H$16),0)</f>
        <v>662362</v>
      </c>
      <c r="AM43" s="402">
        <f>ROUND(AM97*Содержание!$H$8*(1+$H$14)*(1-$H$15)*(1-$H$16),0)</f>
        <v>687478</v>
      </c>
      <c r="AN43" s="402">
        <f>ROUND(AN97*Содержание!$H$8*(1+$H$14)*(1-$H$15)*(1-$H$16),0)</f>
        <v>693494</v>
      </c>
      <c r="AO43" s="402">
        <f>ROUND(AO97*Содержание!$H$8*(1+$H$14)*(1-$H$15)*(1-$H$16),0)</f>
        <v>699360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232594</v>
      </c>
      <c r="C44" s="402">
        <f>ROUND(C98*Содержание!$H$8*(1+$H$14)*(1-$H$15)*(1-$H$16),0)</f>
        <v>241693</v>
      </c>
      <c r="D44" s="402">
        <f>ROUND(D98*Содержание!$H$8*(1+$H$14)*(1-$H$15)*(1-$H$16),0)</f>
        <v>248386</v>
      </c>
      <c r="E44" s="402">
        <f>ROUND(E98*Содержание!$H$8*(1+$H$14)*(1-$H$15)*(1-$H$16),0)</f>
        <v>254251</v>
      </c>
      <c r="F44" s="402">
        <f>ROUND(F98*Содержание!$H$8*(1+$H$14)*(1-$H$15)*(1-$H$16),0)</f>
        <v>273803</v>
      </c>
      <c r="G44" s="402">
        <f>ROUND(G98*Содержание!$H$8*(1+$H$14)*(1-$H$15)*(1-$H$16),0)</f>
        <v>293731</v>
      </c>
      <c r="H44" s="402">
        <f>ROUND(H98*Содержание!$H$8*(1+$H$14)*(1-$H$15)*(1-$H$16),0)</f>
        <v>300349</v>
      </c>
      <c r="I44" s="402">
        <f>ROUND(I98*Содержание!$H$8*(1+$H$14)*(1-$H$15)*(1-$H$16),0)</f>
        <v>306290</v>
      </c>
      <c r="J44" s="402">
        <f>ROUND(J98*Содержание!$H$8*(1+$H$14)*(1-$H$15)*(1-$H$16),0)</f>
        <v>332234</v>
      </c>
      <c r="K44" s="402">
        <f>ROUND(K98*Содержание!$H$8*(1+$H$14)*(1-$H$15)*(1-$H$16),0)</f>
        <v>338174</v>
      </c>
      <c r="L44" s="402">
        <f>ROUND(L98*Содержание!$H$8*(1+$H$14)*(1-$H$15)*(1-$H$16),0)</f>
        <v>344566</v>
      </c>
      <c r="M44" s="402">
        <f>ROUND(M98*Содержание!$H$8*(1+$H$14)*(1-$H$15)*(1-$H$16),0)</f>
        <v>351410</v>
      </c>
      <c r="N44" s="402">
        <f>ROUND(N98*Содержание!$H$8*(1+$H$14)*(1-$H$15)*(1-$H$16),0)</f>
        <v>372090</v>
      </c>
      <c r="O44" s="402">
        <f>ROUND(O98*Содержание!$H$8*(1+$H$14)*(1-$H$15)*(1-$H$16),0)</f>
        <v>392168</v>
      </c>
      <c r="P44" s="402">
        <f>ROUND(P98*Содержание!$H$8*(1+$H$14)*(1-$H$15)*(1-$H$16),0)</f>
        <v>400816</v>
      </c>
      <c r="Q44" s="402">
        <f>ROUND(Q98*Содержание!$H$8*(1+$H$14)*(1-$H$15)*(1-$H$16),0)</f>
        <v>408637</v>
      </c>
      <c r="R44" s="402">
        <f>ROUND(R98*Содержание!$H$8*(1+$H$14)*(1-$H$15)*(1-$H$16),0)</f>
        <v>431046</v>
      </c>
      <c r="S44" s="402">
        <f>ROUND(S98*Содержание!$H$8*(1+$H$14)*(1-$H$15)*(1-$H$16),0)</f>
        <v>438266</v>
      </c>
      <c r="T44" s="402">
        <f>ROUND(T98*Содержание!$H$8*(1+$H$14)*(1-$H$15)*(1-$H$16),0)</f>
        <v>444432</v>
      </c>
      <c r="U44" s="402">
        <f>ROUND(U98*Содержание!$H$8*(1+$H$14)*(1-$H$15)*(1-$H$16),0)</f>
        <v>450373</v>
      </c>
      <c r="V44" s="402">
        <f>ROUND(V98*Содержание!$H$8*(1+$H$14)*(1-$H$15)*(1-$H$16),0)</f>
        <v>470978</v>
      </c>
      <c r="W44" s="402">
        <f>ROUND(W98*Содержание!$H$8*(1+$H$14)*(1-$H$15)*(1-$H$16),0)</f>
        <v>490830</v>
      </c>
      <c r="X44" s="402">
        <f>ROUND(X98*Содержание!$H$8*(1+$H$14)*(1-$H$15)*(1-$H$16),0)</f>
        <v>497824</v>
      </c>
      <c r="Y44" s="402">
        <f>ROUND(Y98*Содержание!$H$8*(1+$H$14)*(1-$H$15)*(1-$H$16),0)</f>
        <v>504818</v>
      </c>
      <c r="Z44" s="402">
        <f>ROUND(Z98*Содержание!$H$8*(1+$H$14)*(1-$H$15)*(1-$H$16),0)</f>
        <v>543320</v>
      </c>
      <c r="AA44" s="402">
        <f>ROUND(AA98*Содержание!$H$8*(1+$H$14)*(1-$H$15)*(1-$H$16),0)</f>
        <v>566406</v>
      </c>
      <c r="AB44" s="402">
        <f>ROUND(AB98*Содержание!$H$8*(1+$H$14)*(1-$H$15)*(1-$H$16),0)</f>
        <v>571370</v>
      </c>
      <c r="AC44" s="402">
        <f>ROUND(AC98*Содержание!$H$8*(1+$H$14)*(1-$H$15)*(1-$H$16),0)</f>
        <v>577310</v>
      </c>
      <c r="AD44" s="402">
        <f>ROUND(AD98*Содержание!$H$8*(1+$H$14)*(1-$H$15)*(1-$H$16),0)</f>
        <v>582650</v>
      </c>
      <c r="AE44" s="402">
        <f>ROUND(AE98*Содержание!$H$8*(1+$H$14)*(1-$H$15)*(1-$H$16),0)</f>
        <v>588290</v>
      </c>
      <c r="AF44" s="402">
        <f>ROUND(AF98*Содержание!$H$8*(1+$H$14)*(1-$H$15)*(1-$H$16),0)</f>
        <v>607014</v>
      </c>
      <c r="AG44" s="402">
        <f>ROUND(AG98*Содержание!$H$8*(1+$H$14)*(1-$H$15)*(1-$H$16),0)</f>
        <v>619874</v>
      </c>
      <c r="AH44" s="402">
        <f>ROUND(AH98*Содержание!$H$8*(1+$H$14)*(1-$H$15)*(1-$H$16),0)</f>
        <v>639501</v>
      </c>
      <c r="AI44" s="402">
        <f>ROUND(AI98*Содержание!$H$8*(1+$H$14)*(1-$H$15)*(1-$H$16),0)</f>
        <v>656571</v>
      </c>
      <c r="AJ44" s="402">
        <f>ROUND(AJ98*Содержание!$H$8*(1+$H$14)*(1-$H$15)*(1-$H$16),0)</f>
        <v>657774</v>
      </c>
      <c r="AK44" s="402">
        <f>ROUND(AK98*Содержание!$H$8*(1+$H$14)*(1-$H$15)*(1-$H$16),0)</f>
        <v>668077</v>
      </c>
      <c r="AL44" s="402">
        <f>ROUND(AL98*Содержание!$H$8*(1+$H$14)*(1-$H$15)*(1-$H$16),0)</f>
        <v>690261</v>
      </c>
      <c r="AM44" s="402">
        <f>ROUND(AM98*Содержание!$H$8*(1+$H$14)*(1-$H$15)*(1-$H$16),0)</f>
        <v>695224</v>
      </c>
      <c r="AN44" s="402">
        <f>ROUND(AN98*Содержание!$H$8*(1+$H$14)*(1-$H$15)*(1-$H$16),0)</f>
        <v>701315</v>
      </c>
      <c r="AO44" s="402">
        <f>ROUND(AO98*Содержание!$H$8*(1+$H$14)*(1-$H$15)*(1-$H$16),0)</f>
        <v>702218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237256</v>
      </c>
      <c r="C45" s="402">
        <f>ROUND(C99*Содержание!$H$8*(1+$H$14)*(1-$H$15)*(1-$H$16),0)</f>
        <v>242069</v>
      </c>
      <c r="D45" s="402">
        <f>ROUND(D99*Содержание!$H$8*(1+$H$14)*(1-$H$15)*(1-$H$16),0)</f>
        <v>259139</v>
      </c>
      <c r="E45" s="402">
        <f>ROUND(E99*Содержание!$H$8*(1+$H$14)*(1-$H$15)*(1-$H$16),0)</f>
        <v>283278</v>
      </c>
      <c r="F45" s="402">
        <f>ROUND(F99*Содержание!$H$8*(1+$H$14)*(1-$H$15)*(1-$H$16),0)</f>
        <v>294107</v>
      </c>
      <c r="G45" s="402">
        <f>ROUND(G99*Содержание!$H$8*(1+$H$14)*(1-$H$15)*(1-$H$16),0)</f>
        <v>304786</v>
      </c>
      <c r="H45" s="402">
        <f>ROUND(H99*Содержание!$H$8*(1+$H$14)*(1-$H$15)*(1-$H$16),0)</f>
        <v>315389</v>
      </c>
      <c r="I45" s="402">
        <f>ROUND(I99*Содержание!$H$8*(1+$H$14)*(1-$H$15)*(1-$H$16),0)</f>
        <v>325842</v>
      </c>
      <c r="J45" s="402">
        <f>ROUND(J99*Содержание!$H$8*(1+$H$14)*(1-$H$15)*(1-$H$16),0)</f>
        <v>337272</v>
      </c>
      <c r="K45" s="402">
        <f>ROUND(K99*Содержание!$H$8*(1+$H$14)*(1-$H$15)*(1-$H$16),0)</f>
        <v>347800</v>
      </c>
      <c r="L45" s="402">
        <f>ROUND(L99*Содержание!$H$8*(1+$H$14)*(1-$H$15)*(1-$H$16),0)</f>
        <v>358178</v>
      </c>
      <c r="M45" s="402">
        <f>ROUND(M99*Содержание!$H$8*(1+$H$14)*(1-$H$15)*(1-$H$16),0)</f>
        <v>368781</v>
      </c>
      <c r="N45" s="402">
        <f>ROUND(N99*Содержание!$H$8*(1+$H$14)*(1-$H$15)*(1-$H$16),0)</f>
        <v>379384</v>
      </c>
      <c r="O45" s="402">
        <f>ROUND(O99*Содержание!$H$8*(1+$H$14)*(1-$H$15)*(1-$H$16),0)</f>
        <v>394875</v>
      </c>
      <c r="P45" s="402">
        <f>ROUND(P99*Содержание!$H$8*(1+$H$14)*(1-$H$15)*(1-$H$16),0)</f>
        <v>404952</v>
      </c>
      <c r="Q45" s="402">
        <f>ROUND(Q99*Содержание!$H$8*(1+$H$14)*(1-$H$15)*(1-$H$16),0)</f>
        <v>411494</v>
      </c>
      <c r="R45" s="402">
        <f>ROUND(R99*Содержание!$H$8*(1+$H$14)*(1-$H$15)*(1-$H$16),0)</f>
        <v>443078</v>
      </c>
      <c r="S45" s="402">
        <f>ROUND(S99*Содержание!$H$8*(1+$H$14)*(1-$H$15)*(1-$H$16),0)</f>
        <v>454133</v>
      </c>
      <c r="T45" s="402">
        <f>ROUND(T99*Содержание!$H$8*(1+$H$14)*(1-$H$15)*(1-$H$16),0)</f>
        <v>465638</v>
      </c>
      <c r="U45" s="402">
        <f>ROUND(U99*Содержание!$H$8*(1+$H$14)*(1-$H$15)*(1-$H$16),0)</f>
        <v>476618</v>
      </c>
      <c r="V45" s="402">
        <f>ROUND(V99*Содержание!$H$8*(1+$H$14)*(1-$H$15)*(1-$H$16),0)</f>
        <v>487898</v>
      </c>
      <c r="W45" s="402">
        <f>ROUND(W99*Содержание!$H$8*(1+$H$14)*(1-$H$15)*(1-$H$16),0)</f>
        <v>499403</v>
      </c>
      <c r="X45" s="402">
        <f>ROUND(X99*Содержание!$H$8*(1+$H$14)*(1-$H$15)*(1-$H$16),0)</f>
        <v>510382</v>
      </c>
      <c r="Y45" s="402">
        <f>ROUND(Y99*Содержание!$H$8*(1+$H$14)*(1-$H$15)*(1-$H$16),0)</f>
        <v>521512</v>
      </c>
      <c r="Z45" s="402">
        <f>ROUND(Z99*Содержание!$H$8*(1+$H$14)*(1-$H$15)*(1-$H$16),0)</f>
        <v>554299</v>
      </c>
      <c r="AA45" s="402">
        <f>ROUND(AA99*Содержание!$H$8*(1+$H$14)*(1-$H$15)*(1-$H$16),0)</f>
        <v>572046</v>
      </c>
      <c r="AB45" s="402">
        <f>ROUND(AB99*Содержание!$H$8*(1+$H$14)*(1-$H$15)*(1-$H$16),0)</f>
        <v>577310</v>
      </c>
      <c r="AC45" s="402">
        <f>ROUND(AC99*Содержание!$H$8*(1+$H$14)*(1-$H$15)*(1-$H$16),0)</f>
        <v>582725</v>
      </c>
      <c r="AD45" s="402">
        <f>ROUND(AD99*Содержание!$H$8*(1+$H$14)*(1-$H$15)*(1-$H$16),0)</f>
        <v>589342</v>
      </c>
      <c r="AE45" s="402">
        <f>ROUND(AE99*Содержание!$H$8*(1+$H$14)*(1-$H$15)*(1-$H$16),0)</f>
        <v>594907</v>
      </c>
      <c r="AF45" s="402">
        <f>ROUND(AF99*Содержание!$H$8*(1+$H$14)*(1-$H$15)*(1-$H$16),0)</f>
        <v>607541</v>
      </c>
      <c r="AG45" s="402">
        <f>ROUND(AG99*Содержание!$H$8*(1+$H$14)*(1-$H$15)*(1-$H$16),0)</f>
        <v>624987</v>
      </c>
      <c r="AH45" s="402">
        <f>ROUND(AH99*Содержание!$H$8*(1+$H$14)*(1-$H$15)*(1-$H$16),0)</f>
        <v>646269</v>
      </c>
      <c r="AI45" s="402">
        <f>ROUND(AI99*Содержание!$H$8*(1+$H$14)*(1-$H$15)*(1-$H$16),0)</f>
        <v>656947</v>
      </c>
      <c r="AJ45" s="402">
        <f>ROUND(AJ99*Содержание!$H$8*(1+$H$14)*(1-$H$15)*(1-$H$16),0)</f>
        <v>670182</v>
      </c>
      <c r="AK45" s="402">
        <f>ROUND(AK99*Содержание!$H$8*(1+$H$14)*(1-$H$15)*(1-$H$16),0)</f>
        <v>671536</v>
      </c>
      <c r="AL45" s="402">
        <f>ROUND(AL99*Содержание!$H$8*(1+$H$14)*(1-$H$15)*(1-$H$16),0)</f>
        <v>696954</v>
      </c>
      <c r="AM45" s="402">
        <f>ROUND(AM99*Содержание!$H$8*(1+$H$14)*(1-$H$15)*(1-$H$16),0)</f>
        <v>703195</v>
      </c>
      <c r="AN45" s="402">
        <f>ROUND(AN99*Содержание!$H$8*(1+$H$14)*(1-$H$15)*(1-$H$16),0)</f>
        <v>704098</v>
      </c>
      <c r="AO45" s="402">
        <f>ROUND(AO99*Содержание!$H$8*(1+$H$14)*(1-$H$15)*(1-$H$16),0)</f>
        <v>713046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250491</v>
      </c>
      <c r="C46" s="396">
        <f>ROUND(C100*Содержание!$H$8*(1+$H$14)*(1-$H$15)*(1-$H$16),0)</f>
        <v>261997</v>
      </c>
      <c r="D46" s="396">
        <f>ROUND(D100*Содержание!$H$8*(1+$H$14)*(1-$H$15)*(1-$H$16),0)</f>
        <v>275909</v>
      </c>
      <c r="E46" s="396">
        <f>ROUND(E100*Содержание!$H$8*(1+$H$14)*(1-$H$15)*(1-$H$16),0)</f>
        <v>285384</v>
      </c>
      <c r="F46" s="396">
        <f>ROUND(F100*Содержание!$H$8*(1+$H$14)*(1-$H$15)*(1-$H$16),0)</f>
        <v>299070</v>
      </c>
      <c r="G46" s="396">
        <f>ROUND(G100*Содержание!$H$8*(1+$H$14)*(1-$H$15)*(1-$H$16),0)</f>
        <v>311178</v>
      </c>
      <c r="H46" s="396">
        <f>ROUND(H100*Содержание!$H$8*(1+$H$14)*(1-$H$15)*(1-$H$16),0)</f>
        <v>316366</v>
      </c>
      <c r="I46" s="396">
        <f>ROUND(I100*Содержание!$H$8*(1+$H$14)*(1-$H$15)*(1-$H$16),0)</f>
        <v>343438</v>
      </c>
      <c r="J46" s="396">
        <f>ROUND(J100*Содержание!$H$8*(1+$H$14)*(1-$H$15)*(1-$H$16),0)</f>
        <v>348326</v>
      </c>
      <c r="K46" s="396">
        <f>ROUND(K100*Содержание!$H$8*(1+$H$14)*(1-$H$15)*(1-$H$16),0)</f>
        <v>361486</v>
      </c>
      <c r="L46" s="396">
        <f>ROUND(L100*Содержание!$H$8*(1+$H$14)*(1-$H$15)*(1-$H$16),0)</f>
        <v>367352</v>
      </c>
      <c r="M46" s="396">
        <f>ROUND(M100*Содержание!$H$8*(1+$H$14)*(1-$H$15)*(1-$H$16),0)</f>
        <v>380061</v>
      </c>
      <c r="N46" s="396">
        <f>ROUND(N100*Содержание!$H$8*(1+$H$14)*(1-$H$15)*(1-$H$16),0)</f>
        <v>393446</v>
      </c>
      <c r="O46" s="396">
        <f>ROUND(O100*Содержание!$H$8*(1+$H$14)*(1-$H$15)*(1-$H$16),0)</f>
        <v>401493</v>
      </c>
      <c r="P46" s="396">
        <f>ROUND(P100*Содержание!$H$8*(1+$H$14)*(1-$H$15)*(1-$H$16),0)</f>
        <v>417360</v>
      </c>
      <c r="Q46" s="402">
        <f>ROUND(Q100*Содержание!$H$8*(1+$H$14)*(1-$H$15)*(1-$H$16),0)</f>
        <v>421872</v>
      </c>
      <c r="R46" s="402">
        <f>ROUND(R100*Содержание!$H$8*(1+$H$14)*(1-$H$15)*(1-$H$16),0)</f>
        <v>454133</v>
      </c>
      <c r="S46" s="402">
        <f>ROUND(S100*Содержание!$H$8*(1+$H$14)*(1-$H$15)*(1-$H$16),0)</f>
        <v>465864</v>
      </c>
      <c r="T46" s="402">
        <f>ROUND(T100*Содержание!$H$8*(1+$H$14)*(1-$H$15)*(1-$H$16),0)</f>
        <v>477069</v>
      </c>
      <c r="U46" s="402">
        <f>ROUND(U100*Содержание!$H$8*(1+$H$14)*(1-$H$15)*(1-$H$16),0)</f>
        <v>488574</v>
      </c>
      <c r="V46" s="402">
        <f>ROUND(V100*Содержание!$H$8*(1+$H$14)*(1-$H$15)*(1-$H$16),0)</f>
        <v>489702</v>
      </c>
      <c r="W46" s="402">
        <f>ROUND(W100*Содержание!$H$8*(1+$H$14)*(1-$H$15)*(1-$H$16),0)</f>
        <v>512037</v>
      </c>
      <c r="X46" s="402">
        <f>ROUND(X100*Содержание!$H$8*(1+$H$14)*(1-$H$15)*(1-$H$16),0)</f>
        <v>522189</v>
      </c>
      <c r="Y46" s="402">
        <f>ROUND(Y100*Содержание!$H$8*(1+$H$14)*(1-$H$15)*(1-$H$16),0)</f>
        <v>533544</v>
      </c>
      <c r="Z46" s="402">
        <f>ROUND(Z100*Содержание!$H$8*(1+$H$14)*(1-$H$15)*(1-$H$16),0)</f>
        <v>580394</v>
      </c>
      <c r="AA46" s="402">
        <f>ROUND(AA100*Содержание!$H$8*(1+$H$14)*(1-$H$15)*(1-$H$16),0)</f>
        <v>589342</v>
      </c>
      <c r="AB46" s="402">
        <f>ROUND(AB100*Содержание!$H$8*(1+$H$14)*(1-$H$15)*(1-$H$16),0)</f>
        <v>594982</v>
      </c>
      <c r="AC46" s="402">
        <f>ROUND(AC100*Содержание!$H$8*(1+$H$14)*(1-$H$15)*(1-$H$16),0)</f>
        <v>600773</v>
      </c>
      <c r="AD46" s="402">
        <f>ROUND(AD100*Содержание!$H$8*(1+$H$14)*(1-$H$15)*(1-$H$16),0)</f>
        <v>625814</v>
      </c>
      <c r="AE46" s="402">
        <f>ROUND(AE100*Содержание!$H$8*(1+$H$14)*(1-$H$15)*(1-$H$16),0)</f>
        <v>632282</v>
      </c>
      <c r="AF46" s="402">
        <f>ROUND(AF100*Содержание!$H$8*(1+$H$14)*(1-$H$15)*(1-$H$16),0)</f>
        <v>638448</v>
      </c>
      <c r="AG46" s="396">
        <f>ROUND(AG100*Содержание!$H$8*(1+$H$14)*(1-$H$15)*(1-$H$16),0)</f>
        <v>644915</v>
      </c>
      <c r="AH46" s="396">
        <f>ROUND(AH100*Содержание!$H$8*(1+$H$14)*(1-$H$15)*(1-$H$16),0)</f>
        <v>656195</v>
      </c>
      <c r="AI46" s="396">
        <f>ROUND(AI100*Содержание!$H$8*(1+$H$14)*(1-$H$15)*(1-$H$16),0)</f>
        <v>667776</v>
      </c>
      <c r="AJ46" s="396">
        <f>ROUND(AJ100*Содержание!$H$8*(1+$H$14)*(1-$H$15)*(1-$H$16),0)</f>
        <v>678003</v>
      </c>
      <c r="AK46" s="396">
        <f>ROUND(AK100*Содержание!$H$8*(1+$H$14)*(1-$H$15)*(1-$H$16),0)</f>
        <v>687478</v>
      </c>
      <c r="AL46" s="396">
        <f>ROUND(AL100*Содержание!$H$8*(1+$H$14)*(1-$H$15)*(1-$H$16),0)</f>
        <v>701992</v>
      </c>
      <c r="AM46" s="396">
        <f>ROUND(AM100*Содержание!$H$8*(1+$H$14)*(1-$H$15)*(1-$H$16),0)</f>
        <v>714400</v>
      </c>
      <c r="AN46" s="396">
        <f>ROUND(AN100*Содержание!$H$8*(1+$H$14)*(1-$H$15)*(1-$H$16),0)</f>
        <v>718912</v>
      </c>
      <c r="AO46" s="396">
        <f>ROUND(AO100*Содержание!$H$8*(1+$H$14)*(1-$H$15)*(1-$H$16),0)</f>
        <v>721770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255454</v>
      </c>
      <c r="C47" s="396">
        <f>ROUND(C101*Содержание!$H$8*(1+$H$14)*(1-$H$15)*(1-$H$16),0)</f>
        <v>265230</v>
      </c>
      <c r="D47" s="396">
        <f>ROUND(D101*Содержание!$H$8*(1+$H$14)*(1-$H$15)*(1-$H$16),0)</f>
        <v>282451</v>
      </c>
      <c r="E47" s="396">
        <f>ROUND(E101*Содержание!$H$8*(1+$H$14)*(1-$H$15)*(1-$H$16),0)</f>
        <v>292227</v>
      </c>
      <c r="F47" s="396">
        <f>ROUND(F101*Содержание!$H$8*(1+$H$14)*(1-$H$15)*(1-$H$16),0)</f>
        <v>303658</v>
      </c>
      <c r="G47" s="396">
        <f>ROUND(G101*Содержание!$H$8*(1+$H$14)*(1-$H$15)*(1-$H$16),0)</f>
        <v>315088</v>
      </c>
      <c r="H47" s="396">
        <f>ROUND(H101*Содержание!$H$8*(1+$H$14)*(1-$H$15)*(1-$H$16),0)</f>
        <v>326594</v>
      </c>
      <c r="I47" s="396">
        <f>ROUND(I101*Содержание!$H$8*(1+$H$14)*(1-$H$15)*(1-$H$16),0)</f>
        <v>347349</v>
      </c>
      <c r="J47" s="396">
        <f>ROUND(J101*Содержание!$H$8*(1+$H$14)*(1-$H$15)*(1-$H$16),0)</f>
        <v>351410</v>
      </c>
      <c r="K47" s="396">
        <f>ROUND(K101*Содержание!$H$8*(1+$H$14)*(1-$H$15)*(1-$H$16),0)</f>
        <v>366224</v>
      </c>
      <c r="L47" s="396">
        <f>ROUND(L101*Содержание!$H$8*(1+$H$14)*(1-$H$15)*(1-$H$16),0)</f>
        <v>379384</v>
      </c>
      <c r="M47" s="396">
        <f>ROUND(M101*Содержание!$H$8*(1+$H$14)*(1-$H$15)*(1-$H$16),0)</f>
        <v>390965</v>
      </c>
      <c r="N47" s="396">
        <f>ROUND(N101*Содержание!$H$8*(1+$H$14)*(1-$H$15)*(1-$H$16),0)</f>
        <v>400816</v>
      </c>
      <c r="O47" s="396">
        <f>ROUND(O101*Содержание!$H$8*(1+$H$14)*(1-$H$15)*(1-$H$16),0)</f>
        <v>407058</v>
      </c>
      <c r="P47" s="396">
        <f>ROUND(P101*Содержание!$H$8*(1+$H$14)*(1-$H$15)*(1-$H$16),0)</f>
        <v>422549</v>
      </c>
      <c r="Q47" s="402">
        <f>ROUND(Q101*Содержание!$H$8*(1+$H$14)*(1-$H$15)*(1-$H$16),0)</f>
        <v>432475</v>
      </c>
      <c r="R47" s="402">
        <f>ROUND(R101*Содержание!$H$8*(1+$H$14)*(1-$H$15)*(1-$H$16),0)</f>
        <v>465864</v>
      </c>
      <c r="S47" s="402">
        <f>ROUND(S101*Содержание!$H$8*(1+$H$14)*(1-$H$15)*(1-$H$16),0)</f>
        <v>477746</v>
      </c>
      <c r="T47" s="402">
        <f>ROUND(T101*Содержание!$H$8*(1+$H$14)*(1-$H$15)*(1-$H$16),0)</f>
        <v>489552</v>
      </c>
      <c r="U47" s="402">
        <f>ROUND(U101*Содержание!$H$8*(1+$H$14)*(1-$H$15)*(1-$H$16),0)</f>
        <v>489853</v>
      </c>
      <c r="V47" s="402">
        <f>ROUND(V101*Содержание!$H$8*(1+$H$14)*(1-$H$15)*(1-$H$16),0)</f>
        <v>491432</v>
      </c>
      <c r="W47" s="402">
        <f>ROUND(W101*Содержание!$H$8*(1+$H$14)*(1-$H$15)*(1-$H$16),0)</f>
        <v>524971</v>
      </c>
      <c r="X47" s="402">
        <f>ROUND(X101*Содержание!$H$8*(1+$H$14)*(1-$H$15)*(1-$H$16),0)</f>
        <v>528882</v>
      </c>
      <c r="Y47" s="402">
        <f>ROUND(Y101*Содержание!$H$8*(1+$H$14)*(1-$H$15)*(1-$H$16),0)</f>
        <v>534898</v>
      </c>
      <c r="Z47" s="402">
        <f>ROUND(Z101*Содержание!$H$8*(1+$H$14)*(1-$H$15)*(1-$H$16),0)</f>
        <v>586560</v>
      </c>
      <c r="AA47" s="402">
        <f>ROUND(AA101*Содержание!$H$8*(1+$H$14)*(1-$H$15)*(1-$H$16),0)</f>
        <v>594982</v>
      </c>
      <c r="AB47" s="402">
        <f>ROUND(AB101*Содержание!$H$8*(1+$H$14)*(1-$H$15)*(1-$H$16),0)</f>
        <v>600773</v>
      </c>
      <c r="AC47" s="402">
        <f>ROUND(AC101*Содержание!$H$8*(1+$H$14)*(1-$H$15)*(1-$H$16),0)</f>
        <v>615738</v>
      </c>
      <c r="AD47" s="402">
        <f>ROUND(AD101*Содержание!$H$8*(1+$H$14)*(1-$H$15)*(1-$H$16),0)</f>
        <v>634011</v>
      </c>
      <c r="AE47" s="402">
        <f>ROUND(AE101*Содержание!$H$8*(1+$H$14)*(1-$H$15)*(1-$H$16),0)</f>
        <v>638824</v>
      </c>
      <c r="AF47" s="402">
        <f>ROUND(AF101*Содержание!$H$8*(1+$H$14)*(1-$H$15)*(1-$H$16),0)</f>
        <v>653714</v>
      </c>
      <c r="AG47" s="396">
        <f>ROUND(AG101*Содержание!$H$8*(1+$H$14)*(1-$H$15)*(1-$H$16),0)</f>
        <v>659805</v>
      </c>
      <c r="AH47" s="396">
        <f>ROUND(AH101*Содержание!$H$8*(1+$H$14)*(1-$H$15)*(1-$H$16),0)</f>
        <v>663790</v>
      </c>
      <c r="AI47" s="396">
        <f>ROUND(AI101*Содержание!$H$8*(1+$H$14)*(1-$H$15)*(1-$H$16),0)</f>
        <v>677176</v>
      </c>
      <c r="AJ47" s="396">
        <f>ROUND(AJ101*Содержание!$H$8*(1+$H$14)*(1-$H$15)*(1-$H$16),0)</f>
        <v>690787</v>
      </c>
      <c r="AK47" s="396">
        <f>ROUND(AK101*Содержание!$H$8*(1+$H$14)*(1-$H$15)*(1-$H$16),0)</f>
        <v>696578</v>
      </c>
      <c r="AL47" s="396">
        <f>ROUND(AL101*Содержание!$H$8*(1+$H$14)*(1-$H$15)*(1-$H$16),0)</f>
        <v>707256</v>
      </c>
      <c r="AM47" s="396">
        <f>ROUND(AM101*Содержание!$H$8*(1+$H$14)*(1-$H$15)*(1-$H$16),0)</f>
        <v>720040</v>
      </c>
      <c r="AN47" s="396">
        <f>ROUND(AN101*Содержание!$H$8*(1+$H$14)*(1-$H$15)*(1-$H$16),0)</f>
        <v>727034</v>
      </c>
      <c r="AO47" s="396">
        <f>ROUND(AO101*Содержание!$H$8*(1+$H$14)*(1-$H$15)*(1-$H$16),0)</f>
        <v>744254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268013</v>
      </c>
      <c r="C48" s="396">
        <f>ROUND(C102*Содержание!$H$8*(1+$H$14)*(1-$H$15)*(1-$H$16),0)</f>
        <v>268238</v>
      </c>
      <c r="D48" s="396">
        <f>ROUND(D102*Содержание!$H$8*(1+$H$14)*(1-$H$15)*(1-$H$16),0)</f>
        <v>285459</v>
      </c>
      <c r="E48" s="396">
        <f>ROUND(E102*Содержание!$H$8*(1+$H$14)*(1-$H$15)*(1-$H$16),0)</f>
        <v>295235</v>
      </c>
      <c r="F48" s="396">
        <f>ROUND(F102*Содержание!$H$8*(1+$H$14)*(1-$H$15)*(1-$H$16),0)</f>
        <v>306590</v>
      </c>
      <c r="G48" s="396">
        <f>ROUND(G102*Содержание!$H$8*(1+$H$14)*(1-$H$15)*(1-$H$16),0)</f>
        <v>318848</v>
      </c>
      <c r="H48" s="396">
        <f>ROUND(H102*Содержание!$H$8*(1+$H$14)*(1-$H$15)*(1-$H$16),0)</f>
        <v>330278</v>
      </c>
      <c r="I48" s="396">
        <f>ROUND(I102*Содержание!$H$8*(1+$H$14)*(1-$H$15)*(1-$H$16),0)</f>
        <v>352011</v>
      </c>
      <c r="J48" s="396">
        <f>ROUND(J102*Содержание!$H$8*(1+$H$14)*(1-$H$15)*(1-$H$16),0)</f>
        <v>356974</v>
      </c>
      <c r="K48" s="396">
        <f>ROUND(K102*Содержание!$H$8*(1+$H$14)*(1-$H$15)*(1-$H$16),0)</f>
        <v>370510</v>
      </c>
      <c r="L48" s="396">
        <f>ROUND(L102*Содержание!$H$8*(1+$H$14)*(1-$H$15)*(1-$H$16),0)</f>
        <v>383445</v>
      </c>
      <c r="M48" s="396">
        <f>ROUND(M102*Содержание!$H$8*(1+$H$14)*(1-$H$15)*(1-$H$16),0)</f>
        <v>396229</v>
      </c>
      <c r="N48" s="396">
        <f>ROUND(N102*Содержание!$H$8*(1+$H$14)*(1-$H$15)*(1-$H$16),0)</f>
        <v>405328</v>
      </c>
      <c r="O48" s="396">
        <f>ROUND(O102*Содержание!$H$8*(1+$H$14)*(1-$H$15)*(1-$H$16),0)</f>
        <v>412773</v>
      </c>
      <c r="P48" s="396">
        <f>ROUND(P102*Содержание!$H$8*(1+$H$14)*(1-$H$15)*(1-$H$16),0)</f>
        <v>429768</v>
      </c>
      <c r="Q48" s="396">
        <f>ROUND(Q102*Содержание!$H$8*(1+$H$14)*(1-$H$15)*(1-$H$16),0)</f>
        <v>433227</v>
      </c>
      <c r="R48" s="396">
        <f>ROUND(R102*Содержание!$H$8*(1+$H$14)*(1-$H$15)*(1-$H$16),0)</f>
        <v>466917</v>
      </c>
      <c r="S48" s="396">
        <f>ROUND(S102*Содержание!$H$8*(1+$H$14)*(1-$H$15)*(1-$H$16),0)</f>
        <v>478949</v>
      </c>
      <c r="T48" s="396">
        <f>ROUND(T102*Содержание!$H$8*(1+$H$14)*(1-$H$15)*(1-$H$16),0)</f>
        <v>489853</v>
      </c>
      <c r="U48" s="396">
        <f>ROUND(U102*Содержание!$H$8*(1+$H$14)*(1-$H$15)*(1-$H$16),0)</f>
        <v>491883</v>
      </c>
      <c r="V48" s="396">
        <f>ROUND(V102*Содержание!$H$8*(1+$H$14)*(1-$H$15)*(1-$H$16),0)</f>
        <v>492861</v>
      </c>
      <c r="W48" s="396">
        <f>ROUND(W102*Содержание!$H$8*(1+$H$14)*(1-$H$15)*(1-$H$16),0)</f>
        <v>526851</v>
      </c>
      <c r="X48" s="396">
        <f>ROUND(X102*Содержание!$H$8*(1+$H$14)*(1-$H$15)*(1-$H$16),0)</f>
        <v>529859</v>
      </c>
      <c r="Y48" s="396">
        <f>ROUND(Y102*Содержание!$H$8*(1+$H$14)*(1-$H$15)*(1-$H$16),0)</f>
        <v>537906</v>
      </c>
      <c r="Z48" s="396">
        <f>ROUND(Z102*Содержание!$H$8*(1+$H$14)*(1-$H$15)*(1-$H$16),0)</f>
        <v>596862</v>
      </c>
      <c r="AA48" s="396">
        <f>ROUND(AA102*Содержание!$H$8*(1+$H$14)*(1-$H$15)*(1-$H$16),0)</f>
        <v>603630</v>
      </c>
      <c r="AB48" s="396">
        <f>ROUND(AB102*Содержание!$H$8*(1+$H$14)*(1-$H$15)*(1-$H$16),0)</f>
        <v>608594</v>
      </c>
      <c r="AC48" s="396">
        <f>ROUND(AC102*Содержание!$H$8*(1+$H$14)*(1-$H$15)*(1-$H$16),0)</f>
        <v>619723</v>
      </c>
      <c r="AD48" s="396">
        <f>ROUND(AD102*Содержание!$H$8*(1+$H$14)*(1-$H$15)*(1-$H$16),0)</f>
        <v>638147</v>
      </c>
      <c r="AE48" s="396">
        <f>ROUND(AE102*Содержание!$H$8*(1+$H$14)*(1-$H$15)*(1-$H$16),0)</f>
        <v>645818</v>
      </c>
      <c r="AF48" s="396">
        <f>ROUND(AF102*Содержание!$H$8*(1+$H$14)*(1-$H$15)*(1-$H$16),0)</f>
        <v>660106</v>
      </c>
      <c r="AG48" s="396">
        <f>ROUND(AG102*Содержание!$H$8*(1+$H$14)*(1-$H$15)*(1-$H$16),0)</f>
        <v>670634</v>
      </c>
      <c r="AH48" s="396">
        <f>ROUND(AH102*Содержание!$H$8*(1+$H$14)*(1-$H$15)*(1-$H$16),0)</f>
        <v>688907</v>
      </c>
      <c r="AI48" s="396">
        <f>ROUND(AI102*Содержание!$H$8*(1+$H$14)*(1-$H$15)*(1-$H$16),0)</f>
        <v>694848</v>
      </c>
      <c r="AJ48" s="396">
        <f>ROUND(AJ102*Содержание!$H$8*(1+$H$14)*(1-$H$15)*(1-$H$16),0)</f>
        <v>698232</v>
      </c>
      <c r="AK48" s="396">
        <f>ROUND(AK102*Содержание!$H$8*(1+$H$14)*(1-$H$15)*(1-$H$16),0)</f>
        <v>710941</v>
      </c>
      <c r="AL48" s="396">
        <f>ROUND(AL102*Содержание!$H$8*(1+$H$14)*(1-$H$15)*(1-$H$16),0)</f>
        <v>721770</v>
      </c>
      <c r="AM48" s="396">
        <f>ROUND(AM102*Содержание!$H$8*(1+$H$14)*(1-$H$15)*(1-$H$16),0)</f>
        <v>727635</v>
      </c>
      <c r="AN48" s="396">
        <f>ROUND(AN102*Содержание!$H$8*(1+$H$14)*(1-$H$15)*(1-$H$16),0)</f>
        <v>745382</v>
      </c>
      <c r="AO48" s="396">
        <f>ROUND(AO102*Содержание!$H$8*(1+$H$14)*(1-$H$15)*(1-$H$16),0)</f>
        <v>751925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272976</v>
      </c>
      <c r="C49" s="396">
        <f>ROUND(C103*Содержание!$H$8*(1+$H$14)*(1-$H$15)*(1-$H$16),0)</f>
        <v>284482</v>
      </c>
      <c r="D49" s="396">
        <f>ROUND(D103*Содержание!$H$8*(1+$H$14)*(1-$H$15)*(1-$H$16),0)</f>
        <v>294558</v>
      </c>
      <c r="E49" s="396">
        <f>ROUND(E103*Содержание!$H$8*(1+$H$14)*(1-$H$15)*(1-$H$16),0)</f>
        <v>307643</v>
      </c>
      <c r="F49" s="396">
        <f>ROUND(F103*Содержание!$H$8*(1+$H$14)*(1-$H$15)*(1-$H$16),0)</f>
        <v>319224</v>
      </c>
      <c r="G49" s="396">
        <f>ROUND(G103*Содержание!$H$8*(1+$H$14)*(1-$H$15)*(1-$H$16),0)</f>
        <v>331482</v>
      </c>
      <c r="H49" s="396">
        <f>ROUND(H103*Содержание!$H$8*(1+$H$14)*(1-$H$15)*(1-$H$16),0)</f>
        <v>344416</v>
      </c>
      <c r="I49" s="396">
        <f>ROUND(I103*Содержание!$H$8*(1+$H$14)*(1-$H$15)*(1-$H$16),0)</f>
        <v>358629</v>
      </c>
      <c r="J49" s="396">
        <f>ROUND(J103*Содержание!$H$8*(1+$H$14)*(1-$H$15)*(1-$H$16),0)</f>
        <v>362690</v>
      </c>
      <c r="K49" s="396">
        <f>ROUND(K103*Содержание!$H$8*(1+$H$14)*(1-$H$15)*(1-$H$16),0)</f>
        <v>382091</v>
      </c>
      <c r="L49" s="396">
        <f>ROUND(L103*Содержание!$H$8*(1+$H$14)*(1-$H$15)*(1-$H$16),0)</f>
        <v>392168</v>
      </c>
      <c r="M49" s="396">
        <f>ROUND(M103*Содержание!$H$8*(1+$H$14)*(1-$H$15)*(1-$H$16),0)</f>
        <v>411194</v>
      </c>
      <c r="N49" s="396">
        <f>ROUND(N103*Содержание!$H$8*(1+$H$14)*(1-$H$15)*(1-$H$16),0)</f>
        <v>422774</v>
      </c>
      <c r="O49" s="396">
        <f>ROUND(O103*Содержание!$H$8*(1+$H$14)*(1-$H$15)*(1-$H$16),0)</f>
        <v>434430</v>
      </c>
      <c r="P49" s="396">
        <f>ROUND(P103*Содержание!$H$8*(1+$H$14)*(1-$H$15)*(1-$H$16),0)</f>
        <v>443906</v>
      </c>
      <c r="Q49" s="396">
        <f>ROUND(Q103*Содержание!$H$8*(1+$H$14)*(1-$H$15)*(1-$H$16),0)</f>
        <v>454584</v>
      </c>
      <c r="R49" s="396">
        <f>ROUND(R103*Содержание!$H$8*(1+$H$14)*(1-$H$15)*(1-$H$16),0)</f>
        <v>469850</v>
      </c>
      <c r="S49" s="396">
        <f>ROUND(S103*Содержание!$H$8*(1+$H$14)*(1-$H$15)*(1-$H$16),0)</f>
        <v>479926</v>
      </c>
      <c r="T49" s="396">
        <f>ROUND(T103*Содержание!$H$8*(1+$H$14)*(1-$H$15)*(1-$H$16),0)</f>
        <v>501885</v>
      </c>
      <c r="U49" s="396">
        <f>ROUND(U103*Содержание!$H$8*(1+$H$14)*(1-$H$15)*(1-$H$16),0)</f>
        <v>502862</v>
      </c>
      <c r="V49" s="396">
        <f>ROUND(V103*Содержание!$H$8*(1+$H$14)*(1-$H$15)*(1-$H$16),0)</f>
        <v>504592</v>
      </c>
      <c r="W49" s="396">
        <f>ROUND(W103*Содержание!$H$8*(1+$H$14)*(1-$H$15)*(1-$H$16),0)</f>
        <v>529859</v>
      </c>
      <c r="X49" s="396">
        <f>ROUND(X103*Содержание!$H$8*(1+$H$14)*(1-$H$15)*(1-$H$16),0)</f>
        <v>534898</v>
      </c>
      <c r="Y49" s="396">
        <f>ROUND(Y103*Содержание!$H$8*(1+$H$14)*(1-$H$15)*(1-$H$16),0)</f>
        <v>539861</v>
      </c>
      <c r="Z49" s="396">
        <f>ROUND(Z103*Содержание!$H$8*(1+$H$14)*(1-$H$15)*(1-$H$16),0)</f>
        <v>602728</v>
      </c>
      <c r="AA49" s="396">
        <f>ROUND(AA103*Содержание!$H$8*(1+$H$14)*(1-$H$15)*(1-$H$16),0)</f>
        <v>609421</v>
      </c>
      <c r="AB49" s="396">
        <f>ROUND(AB103*Содержание!$H$8*(1+$H$14)*(1-$H$15)*(1-$H$16),0)</f>
        <v>614760</v>
      </c>
      <c r="AC49" s="396">
        <f>ROUND(AC103*Содержание!$H$8*(1+$H$14)*(1-$H$15)*(1-$H$16),0)</f>
        <v>625814</v>
      </c>
      <c r="AD49" s="396">
        <f>ROUND(AD103*Содержание!$H$8*(1+$H$14)*(1-$H$15)*(1-$H$16),0)</f>
        <v>645592</v>
      </c>
      <c r="AE49" s="396">
        <f>ROUND(AE103*Содержание!$H$8*(1+$H$14)*(1-$H$15)*(1-$H$16),0)</f>
        <v>653187</v>
      </c>
      <c r="AF49" s="396">
        <f>ROUND(AF103*Содержание!$H$8*(1+$H$14)*(1-$H$15)*(1-$H$16),0)</f>
        <v>664166</v>
      </c>
      <c r="AG49" s="396">
        <f>ROUND(AG103*Содержание!$H$8*(1+$H$14)*(1-$H$15)*(1-$H$16),0)</f>
        <v>680259</v>
      </c>
      <c r="AH49" s="396">
        <f>ROUND(AH103*Содержание!$H$8*(1+$H$14)*(1-$H$15)*(1-$H$16),0)</f>
        <v>693269</v>
      </c>
      <c r="AI49" s="396">
        <f>ROUND(AI103*Содержание!$H$8*(1+$H$14)*(1-$H$15)*(1-$H$16),0)</f>
        <v>701992</v>
      </c>
      <c r="AJ49" s="396">
        <f>ROUND(AJ103*Содержание!$H$8*(1+$H$14)*(1-$H$15)*(1-$H$16),0)</f>
        <v>716882</v>
      </c>
      <c r="AK49" s="396">
        <f>ROUND(AK103*Содержание!$H$8*(1+$H$14)*(1-$H$15)*(1-$H$16),0)</f>
        <v>719438</v>
      </c>
      <c r="AL49" s="396">
        <f>ROUND(AL103*Содержание!$H$8*(1+$H$14)*(1-$H$15)*(1-$H$16),0)</f>
        <v>728763</v>
      </c>
      <c r="AM49" s="396">
        <f>ROUND(AM103*Содержание!$H$8*(1+$H$14)*(1-$H$15)*(1-$H$16),0)</f>
        <v>739066</v>
      </c>
      <c r="AN49" s="396">
        <f>ROUND(AN103*Содержание!$H$8*(1+$H$14)*(1-$H$15)*(1-$H$16),0)</f>
        <v>752827</v>
      </c>
      <c r="AO49" s="396">
        <f>ROUND(AO103*Содержание!$H$8*(1+$H$14)*(1-$H$15)*(1-$H$16),0)</f>
        <v>769973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283354</v>
      </c>
      <c r="C50" s="396">
        <f>ROUND(C104*Содержание!$H$8*(1+$H$14)*(1-$H$15)*(1-$H$16),0)</f>
        <v>293957</v>
      </c>
      <c r="D50" s="396">
        <f>ROUND(D104*Содержание!$H$8*(1+$H$14)*(1-$H$15)*(1-$H$16),0)</f>
        <v>304861</v>
      </c>
      <c r="E50" s="396">
        <f>ROUND(E104*Содержание!$H$8*(1+$H$14)*(1-$H$15)*(1-$H$16),0)</f>
        <v>315314</v>
      </c>
      <c r="F50" s="396">
        <f>ROUND(F104*Содержание!$H$8*(1+$H$14)*(1-$H$15)*(1-$H$16),0)</f>
        <v>328248</v>
      </c>
      <c r="G50" s="396">
        <f>ROUND(G104*Содержание!$H$8*(1+$H$14)*(1-$H$15)*(1-$H$16),0)</f>
        <v>341032</v>
      </c>
      <c r="H50" s="396">
        <f>ROUND(H104*Содержание!$H$8*(1+$H$14)*(1-$H$15)*(1-$H$16),0)</f>
        <v>354944</v>
      </c>
      <c r="I50" s="396">
        <f>ROUND(I104*Содержание!$H$8*(1+$H$14)*(1-$H$15)*(1-$H$16),0)</f>
        <v>372315</v>
      </c>
      <c r="J50" s="396">
        <f>ROUND(J104*Содержание!$H$8*(1+$H$14)*(1-$H$15)*(1-$H$16),0)</f>
        <v>387957</v>
      </c>
      <c r="K50" s="396">
        <f>ROUND(K104*Содержание!$H$8*(1+$H$14)*(1-$H$15)*(1-$H$16),0)</f>
        <v>395778</v>
      </c>
      <c r="L50" s="396">
        <f>ROUND(L104*Содержание!$H$8*(1+$H$14)*(1-$H$15)*(1-$H$16),0)</f>
        <v>404952</v>
      </c>
      <c r="M50" s="396">
        <f>ROUND(M104*Содержание!$H$8*(1+$H$14)*(1-$H$15)*(1-$H$16),0)</f>
        <v>429768</v>
      </c>
      <c r="N50" s="396">
        <f>ROUND(N104*Содержание!$H$8*(1+$H$14)*(1-$H$15)*(1-$H$16),0)</f>
        <v>443229</v>
      </c>
      <c r="O50" s="396">
        <f>ROUND(O104*Содержание!$H$8*(1+$H$14)*(1-$H$15)*(1-$H$16),0)</f>
        <v>449546</v>
      </c>
      <c r="P50" s="396">
        <f>ROUND(P104*Содержание!$H$8*(1+$H$14)*(1-$H$15)*(1-$H$16),0)</f>
        <v>465864</v>
      </c>
      <c r="Q50" s="396">
        <f>ROUND(Q104*Содержание!$H$8*(1+$H$14)*(1-$H$15)*(1-$H$16),0)</f>
        <v>471955</v>
      </c>
      <c r="R50" s="396">
        <f>ROUND(R104*Содержание!$H$8*(1+$H$14)*(1-$H$15)*(1-$H$16),0)</f>
        <v>479174</v>
      </c>
      <c r="S50" s="396">
        <f>ROUND(S104*Содержание!$H$8*(1+$H$14)*(1-$H$15)*(1-$H$16),0)</f>
        <v>492410</v>
      </c>
      <c r="T50" s="396">
        <f>ROUND(T104*Содержание!$H$8*(1+$H$14)*(1-$H$15)*(1-$H$16),0)</f>
        <v>506547</v>
      </c>
      <c r="U50" s="396">
        <f>ROUND(U104*Содержание!$H$8*(1+$H$14)*(1-$H$15)*(1-$H$16),0)</f>
        <v>512262</v>
      </c>
      <c r="V50" s="396">
        <f>ROUND(V104*Содержание!$H$8*(1+$H$14)*(1-$H$15)*(1-$H$16),0)</f>
        <v>518579</v>
      </c>
      <c r="W50" s="396">
        <f>ROUND(W104*Содержание!$H$8*(1+$H$14)*(1-$H$15)*(1-$H$16),0)</f>
        <v>541590</v>
      </c>
      <c r="X50" s="396">
        <f>ROUND(X104*Содержание!$H$8*(1+$H$14)*(1-$H$15)*(1-$H$16),0)</f>
        <v>544147</v>
      </c>
      <c r="Y50" s="396">
        <f>ROUND(Y104*Содержание!$H$8*(1+$H$14)*(1-$H$15)*(1-$H$16),0)</f>
        <v>550464</v>
      </c>
      <c r="Z50" s="396">
        <f>ROUND(Z104*Содержание!$H$8*(1+$H$14)*(1-$H$15)*(1-$H$16),0)</f>
        <v>618294</v>
      </c>
      <c r="AA50" s="396">
        <f>ROUND(AA104*Содержание!$H$8*(1+$H$14)*(1-$H$15)*(1-$H$16),0)</f>
        <v>622280</v>
      </c>
      <c r="AB50" s="396">
        <f>ROUND(AB104*Содержание!$H$8*(1+$H$14)*(1-$H$15)*(1-$H$16),0)</f>
        <v>640178</v>
      </c>
      <c r="AC50" s="396">
        <f>ROUND(AC104*Содержание!$H$8*(1+$H$14)*(1-$H$15)*(1-$H$16),0)</f>
        <v>660707</v>
      </c>
      <c r="AD50" s="396">
        <f>ROUND(AD104*Содержание!$H$8*(1+$H$14)*(1-$H$15)*(1-$H$16),0)</f>
        <v>674845</v>
      </c>
      <c r="AE50" s="396">
        <f>ROUND(AE104*Содержание!$H$8*(1+$H$14)*(1-$H$15)*(1-$H$16),0)</f>
        <v>681914</v>
      </c>
      <c r="AF50" s="396">
        <f>ROUND(AF104*Содержание!$H$8*(1+$H$14)*(1-$H$15)*(1-$H$16),0)</f>
        <v>698683</v>
      </c>
      <c r="AG50" s="396">
        <f>ROUND(AG104*Содержание!$H$8*(1+$H$14)*(1-$H$15)*(1-$H$16),0)</f>
        <v>713046</v>
      </c>
      <c r="AH50" s="396">
        <f>ROUND(AH104*Содержание!$H$8*(1+$H$14)*(1-$H$15)*(1-$H$16),0)</f>
        <v>717859</v>
      </c>
      <c r="AI50" s="396">
        <f>ROUND(AI104*Содержание!$H$8*(1+$H$14)*(1-$H$15)*(1-$H$16),0)</f>
        <v>724853</v>
      </c>
      <c r="AJ50" s="396">
        <f>ROUND(AJ104*Содержание!$H$8*(1+$H$14)*(1-$H$15)*(1-$H$16),0)</f>
        <v>743202</v>
      </c>
      <c r="AK50" s="396">
        <f>ROUND(AK104*Содержание!$H$8*(1+$H$14)*(1-$H$15)*(1-$H$16),0)</f>
        <v>748315</v>
      </c>
      <c r="AL50" s="396">
        <f>ROUND(AL104*Содержание!$H$8*(1+$H$14)*(1-$H$15)*(1-$H$16),0)</f>
        <v>759821</v>
      </c>
      <c r="AM50" s="396">
        <f>ROUND(AM104*Содержание!$H$8*(1+$H$14)*(1-$H$15)*(1-$H$16),0)</f>
        <v>784712</v>
      </c>
      <c r="AN50" s="396">
        <f>ROUND(AN104*Содержание!$H$8*(1+$H$14)*(1-$H$15)*(1-$H$16),0)</f>
        <v>788246</v>
      </c>
      <c r="AO50" s="396">
        <f>ROUND(AO104*Содержание!$H$8*(1+$H$14)*(1-$H$15)*(1-$H$16),0)</f>
        <v>795917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288166</v>
      </c>
      <c r="C51" s="396">
        <f>ROUND(C105*Содержание!$H$8*(1+$H$14)*(1-$H$15)*(1-$H$16),0)</f>
        <v>296890</v>
      </c>
      <c r="D51" s="396">
        <f>ROUND(D105*Содержание!$H$8*(1+$H$14)*(1-$H$15)*(1-$H$16),0)</f>
        <v>307643</v>
      </c>
      <c r="E51" s="396">
        <f>ROUND(E105*Содержание!$H$8*(1+$H$14)*(1-$H$15)*(1-$H$16),0)</f>
        <v>318698</v>
      </c>
      <c r="F51" s="396">
        <f>ROUND(F105*Содержание!$H$8*(1+$H$14)*(1-$H$15)*(1-$H$16),0)</f>
        <v>336595</v>
      </c>
      <c r="G51" s="396">
        <f>ROUND(G105*Содержание!$H$8*(1+$H$14)*(1-$H$15)*(1-$H$16),0)</f>
        <v>347048</v>
      </c>
      <c r="H51" s="396">
        <f>ROUND(H105*Содержание!$H$8*(1+$H$14)*(1-$H$15)*(1-$H$16),0)</f>
        <v>360810</v>
      </c>
      <c r="I51" s="396">
        <f>ROUND(I105*Содержание!$H$8*(1+$H$14)*(1-$H$15)*(1-$H$16),0)</f>
        <v>375699</v>
      </c>
      <c r="J51" s="396">
        <f>ROUND(J105*Содержание!$H$8*(1+$H$14)*(1-$H$15)*(1-$H$16),0)</f>
        <v>391491</v>
      </c>
      <c r="K51" s="396">
        <f>ROUND(K105*Содержание!$H$8*(1+$H$14)*(1-$H$15)*(1-$H$16),0)</f>
        <v>399462</v>
      </c>
      <c r="L51" s="396">
        <f>ROUND(L105*Содержание!$H$8*(1+$H$14)*(1-$H$15)*(1-$H$16),0)</f>
        <v>413901</v>
      </c>
      <c r="M51" s="396">
        <f>ROUND(M105*Содержание!$H$8*(1+$H$14)*(1-$H$15)*(1-$H$16),0)</f>
        <v>433904</v>
      </c>
      <c r="N51" s="396">
        <f>ROUND(N105*Содержание!$H$8*(1+$H$14)*(1-$H$15)*(1-$H$16),0)</f>
        <v>447816</v>
      </c>
      <c r="O51" s="396">
        <f>ROUND(O105*Содержание!$H$8*(1+$H$14)*(1-$H$15)*(1-$H$16),0)</f>
        <v>459397</v>
      </c>
      <c r="P51" s="396">
        <f>ROUND(P105*Содержание!$H$8*(1+$H$14)*(1-$H$15)*(1-$H$16),0)</f>
        <v>470526</v>
      </c>
      <c r="Q51" s="396">
        <f>ROUND(Q105*Содержание!$H$8*(1+$H$14)*(1-$H$15)*(1-$H$16),0)</f>
        <v>476317</v>
      </c>
      <c r="R51" s="396">
        <f>ROUND(R105*Содержание!$H$8*(1+$H$14)*(1-$H$15)*(1-$H$16),0)</f>
        <v>486845</v>
      </c>
      <c r="S51" s="396">
        <f>ROUND(S105*Содержание!$H$8*(1+$H$14)*(1-$H$15)*(1-$H$16),0)</f>
        <v>497899</v>
      </c>
      <c r="T51" s="396">
        <f>ROUND(T105*Содержание!$H$8*(1+$H$14)*(1-$H$15)*(1-$H$16),0)</f>
        <v>511886</v>
      </c>
      <c r="U51" s="396">
        <f>ROUND(U105*Содержание!$H$8*(1+$H$14)*(1-$H$15)*(1-$H$16),0)</f>
        <v>517301</v>
      </c>
      <c r="V51" s="396">
        <f>ROUND(V105*Содержание!$H$8*(1+$H$14)*(1-$H$15)*(1-$H$16),0)</f>
        <v>524069</v>
      </c>
      <c r="W51" s="396">
        <f>ROUND(W105*Содержание!$H$8*(1+$H$14)*(1-$H$15)*(1-$H$16),0)</f>
        <v>544899</v>
      </c>
      <c r="X51" s="396">
        <f>ROUND(X105*Содержание!$H$8*(1+$H$14)*(1-$H$15)*(1-$H$16),0)</f>
        <v>549862</v>
      </c>
      <c r="Y51" s="396">
        <f>ROUND(Y105*Содержание!$H$8*(1+$H$14)*(1-$H$15)*(1-$H$16),0)</f>
        <v>557307</v>
      </c>
      <c r="Z51" s="396">
        <f>ROUND(Z105*Содержание!$H$8*(1+$H$14)*(1-$H$15)*(1-$H$16),0)</f>
        <v>625739</v>
      </c>
      <c r="AA51" s="396">
        <f>ROUND(AA105*Содержание!$H$8*(1+$H$14)*(1-$H$15)*(1-$H$16),0)</f>
        <v>643110</v>
      </c>
      <c r="AB51" s="396">
        <f>ROUND(AB105*Содержание!$H$8*(1+$H$14)*(1-$H$15)*(1-$H$16),0)</f>
        <v>649352</v>
      </c>
      <c r="AC51" s="396">
        <f>ROUND(AC105*Содержание!$H$8*(1+$H$14)*(1-$H$15)*(1-$H$16),0)</f>
        <v>673642</v>
      </c>
      <c r="AD51" s="396">
        <f>ROUND(AD105*Содержание!$H$8*(1+$H$14)*(1-$H$15)*(1-$H$16),0)</f>
        <v>695600</v>
      </c>
      <c r="AE51" s="396">
        <f>ROUND(AE105*Содержание!$H$8*(1+$H$14)*(1-$H$15)*(1-$H$16),0)</f>
        <v>702819</v>
      </c>
      <c r="AF51" s="396">
        <f>ROUND(AF105*Содержание!$H$8*(1+$H$14)*(1-$H$15)*(1-$H$16),0)</f>
        <v>722747</v>
      </c>
      <c r="AG51" s="396">
        <f>ROUND(AG105*Содержание!$H$8*(1+$H$14)*(1-$H$15)*(1-$H$16),0)</f>
        <v>726507</v>
      </c>
      <c r="AH51" s="396">
        <f>ROUND(AH105*Содержание!$H$8*(1+$H$14)*(1-$H$15)*(1-$H$16),0)</f>
        <v>733050</v>
      </c>
      <c r="AI51" s="396">
        <f>ROUND(AI105*Содержание!$H$8*(1+$H$14)*(1-$H$15)*(1-$H$16),0)</f>
        <v>738314</v>
      </c>
      <c r="AJ51" s="396">
        <f>ROUND(AJ105*Содержание!$H$8*(1+$H$14)*(1-$H$15)*(1-$H$16),0)</f>
        <v>749970</v>
      </c>
      <c r="AK51" s="396">
        <f>ROUND(AK105*Содержание!$H$8*(1+$H$14)*(1-$H$15)*(1-$H$16),0)</f>
        <v>767416</v>
      </c>
      <c r="AL51" s="396">
        <f>ROUND(AL105*Содержание!$H$8*(1+$H$14)*(1-$H$15)*(1-$H$16),0)</f>
        <v>774259</v>
      </c>
      <c r="AM51" s="396">
        <f>ROUND(AM105*Содержание!$H$8*(1+$H$14)*(1-$H$15)*(1-$H$16),0)</f>
        <v>798098</v>
      </c>
      <c r="AN51" s="396">
        <f>ROUND(AN105*Содержание!$H$8*(1+$H$14)*(1-$H$15)*(1-$H$16),0)</f>
        <v>802685</v>
      </c>
      <c r="AO51" s="396">
        <f>ROUND(AO105*Содержание!$H$8*(1+$H$14)*(1-$H$15)*(1-$H$16),0)</f>
        <v>806971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293957</v>
      </c>
      <c r="C52" s="396">
        <f>ROUND(C106*Содержание!$H$8*(1+$H$14)*(1-$H$15)*(1-$H$16),0)</f>
        <v>305763</v>
      </c>
      <c r="D52" s="396">
        <f>ROUND(D106*Содержание!$H$8*(1+$H$14)*(1-$H$15)*(1-$H$16),0)</f>
        <v>314035</v>
      </c>
      <c r="E52" s="396">
        <f>ROUND(E106*Содержание!$H$8*(1+$H$14)*(1-$H$15)*(1-$H$16),0)</f>
        <v>321555</v>
      </c>
      <c r="F52" s="396">
        <f>ROUND(F106*Содержание!$H$8*(1+$H$14)*(1-$H$15)*(1-$H$16),0)</f>
        <v>343138</v>
      </c>
      <c r="G52" s="396">
        <f>ROUND(G106*Содержание!$H$8*(1+$H$14)*(1-$H$15)*(1-$H$16),0)</f>
        <v>354944</v>
      </c>
      <c r="H52" s="396">
        <f>ROUND(H106*Содержание!$H$8*(1+$H$14)*(1-$H$15)*(1-$H$16),0)</f>
        <v>366074</v>
      </c>
      <c r="I52" s="396">
        <f>ROUND(I106*Содержание!$H$8*(1+$H$14)*(1-$H$15)*(1-$H$16),0)</f>
        <v>386528</v>
      </c>
      <c r="J52" s="396">
        <f>ROUND(J106*Содержание!$H$8*(1+$H$14)*(1-$H$15)*(1-$H$16),0)</f>
        <v>395778</v>
      </c>
      <c r="K52" s="396">
        <f>ROUND(K106*Содержание!$H$8*(1+$H$14)*(1-$H$15)*(1-$H$16),0)</f>
        <v>407434</v>
      </c>
      <c r="L52" s="396">
        <f>ROUND(L106*Содержание!$H$8*(1+$H$14)*(1-$H$15)*(1-$H$16),0)</f>
        <v>418187</v>
      </c>
      <c r="M52" s="396">
        <f>ROUND(M106*Содержание!$H$8*(1+$H$14)*(1-$H$15)*(1-$H$16),0)</f>
        <v>440822</v>
      </c>
      <c r="N52" s="396">
        <f>ROUND(N106*Содержание!$H$8*(1+$H$14)*(1-$H$15)*(1-$H$16),0)</f>
        <v>452328</v>
      </c>
      <c r="O52" s="396">
        <f>ROUND(O106*Содержание!$H$8*(1+$H$14)*(1-$H$15)*(1-$H$16),0)</f>
        <v>468045</v>
      </c>
      <c r="P52" s="396">
        <f>ROUND(P106*Содержание!$H$8*(1+$H$14)*(1-$H$15)*(1-$H$16),0)</f>
        <v>475189</v>
      </c>
      <c r="Q52" s="396">
        <f>ROUND(Q106*Содержание!$H$8*(1+$H$14)*(1-$H$15)*(1-$H$16),0)</f>
        <v>481280</v>
      </c>
      <c r="R52" s="396">
        <f>ROUND(R106*Содержание!$H$8*(1+$H$14)*(1-$H$15)*(1-$H$16),0)</f>
        <v>496546</v>
      </c>
      <c r="S52" s="396">
        <f>ROUND(S106*Содержание!$H$8*(1+$H$14)*(1-$H$15)*(1-$H$16),0)</f>
        <v>510458</v>
      </c>
      <c r="T52" s="396">
        <f>ROUND(T106*Содержание!$H$8*(1+$H$14)*(1-$H$15)*(1-$H$16),0)</f>
        <v>516925</v>
      </c>
      <c r="U52" s="396">
        <f>ROUND(U106*Содержание!$H$8*(1+$H$14)*(1-$H$15)*(1-$H$16),0)</f>
        <v>522866</v>
      </c>
      <c r="V52" s="396">
        <f>ROUND(V106*Содержание!$H$8*(1+$H$14)*(1-$H$15)*(1-$H$16),0)</f>
        <v>531438</v>
      </c>
      <c r="W52" s="396">
        <f>ROUND(W106*Содержание!$H$8*(1+$H$14)*(1-$H$15)*(1-$H$16),0)</f>
        <v>547757</v>
      </c>
      <c r="X52" s="396">
        <f>ROUND(X106*Содержание!$H$8*(1+$H$14)*(1-$H$15)*(1-$H$16),0)</f>
        <v>555277</v>
      </c>
      <c r="Y52" s="396">
        <f>ROUND(Y106*Содержание!$H$8*(1+$H$14)*(1-$H$15)*(1-$H$16),0)</f>
        <v>569715</v>
      </c>
      <c r="Z52" s="396">
        <f>ROUND(Z106*Содержание!$H$8*(1+$H$14)*(1-$H$15)*(1-$H$16),0)</f>
        <v>631454</v>
      </c>
      <c r="AA52" s="396">
        <f>ROUND(AA106*Содержание!$H$8*(1+$H$14)*(1-$H$15)*(1-$H$16),0)</f>
        <v>648901</v>
      </c>
      <c r="AB52" s="396">
        <f>ROUND(AB106*Содержание!$H$8*(1+$H$14)*(1-$H$15)*(1-$H$16),0)</f>
        <v>669957</v>
      </c>
      <c r="AC52" s="396">
        <f>ROUND(AC106*Содержание!$H$8*(1+$H$14)*(1-$H$15)*(1-$H$16),0)</f>
        <v>684094</v>
      </c>
      <c r="AD52" s="396">
        <f>ROUND(AD106*Содержание!$H$8*(1+$H$14)*(1-$H$15)*(1-$H$16),0)</f>
        <v>708685</v>
      </c>
      <c r="AE52" s="396">
        <f>ROUND(AE106*Содержание!$H$8*(1+$H$14)*(1-$H$15)*(1-$H$16),0)</f>
        <v>720040</v>
      </c>
      <c r="AF52" s="396">
        <f>ROUND(AF106*Содержание!$H$8*(1+$H$14)*(1-$H$15)*(1-$H$16),0)</f>
        <v>729139</v>
      </c>
      <c r="AG52" s="396">
        <f>ROUND(AG106*Содержание!$H$8*(1+$H$14)*(1-$H$15)*(1-$H$16),0)</f>
        <v>733050</v>
      </c>
      <c r="AH52" s="396">
        <f>ROUND(AH106*Содержание!$H$8*(1+$H$14)*(1-$H$15)*(1-$H$16),0)</f>
        <v>739442</v>
      </c>
      <c r="AI52" s="396">
        <f>ROUND(AI106*Содержание!$H$8*(1+$H$14)*(1-$H$15)*(1-$H$16),0)</f>
        <v>748992</v>
      </c>
      <c r="AJ52" s="396">
        <f>ROUND(AJ106*Содержание!$H$8*(1+$H$14)*(1-$H$15)*(1-$H$16),0)</f>
        <v>768318</v>
      </c>
      <c r="AK52" s="396">
        <f>ROUND(AK106*Содержание!$H$8*(1+$H$14)*(1-$H$15)*(1-$H$16),0)</f>
        <v>785990</v>
      </c>
      <c r="AL52" s="396">
        <f>ROUND(AL106*Содержание!$H$8*(1+$H$14)*(1-$H$15)*(1-$H$16),0)</f>
        <v>795917</v>
      </c>
      <c r="AM52" s="396">
        <f>ROUND(AM106*Содержание!$H$8*(1+$H$14)*(1-$H$15)*(1-$H$16),0)</f>
        <v>806595</v>
      </c>
      <c r="AN52" s="396">
        <f>ROUND(AN106*Содержание!$H$8*(1+$H$14)*(1-$H$15)*(1-$H$16),0)</f>
        <v>813814</v>
      </c>
      <c r="AO52" s="396">
        <f>ROUND(AO106*Содержание!$H$8*(1+$H$14)*(1-$H$15)*(1-$H$16),0)</f>
        <v>824718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298770</v>
      </c>
      <c r="C53" s="396">
        <f>ROUND(C107*Содержание!$H$8*(1+$H$14)*(1-$H$15)*(1-$H$16),0)</f>
        <v>309974</v>
      </c>
      <c r="D53" s="396">
        <f>ROUND(D107*Содержание!$H$8*(1+$H$14)*(1-$H$15)*(1-$H$16),0)</f>
        <v>318848</v>
      </c>
      <c r="E53" s="396">
        <f>ROUND(E107*Содержание!$H$8*(1+$H$14)*(1-$H$15)*(1-$H$16),0)</f>
        <v>326443</v>
      </c>
      <c r="F53" s="396">
        <f>ROUND(F107*Содержание!$H$8*(1+$H$14)*(1-$H$15)*(1-$H$16),0)</f>
        <v>347123</v>
      </c>
      <c r="G53" s="396">
        <f>ROUND(G107*Содержание!$H$8*(1+$H$14)*(1-$H$15)*(1-$H$16),0)</f>
        <v>359907</v>
      </c>
      <c r="H53" s="396">
        <f>ROUND(H107*Содержание!$H$8*(1+$H$14)*(1-$H$15)*(1-$H$16),0)</f>
        <v>372992</v>
      </c>
      <c r="I53" s="396">
        <f>ROUND(I107*Содержание!$H$8*(1+$H$14)*(1-$H$15)*(1-$H$16),0)</f>
        <v>391717</v>
      </c>
      <c r="J53" s="396">
        <f>ROUND(J107*Содержание!$H$8*(1+$H$14)*(1-$H$15)*(1-$H$16),0)</f>
        <v>401192</v>
      </c>
      <c r="K53" s="396">
        <f>ROUND(K107*Содержание!$H$8*(1+$H$14)*(1-$H$15)*(1-$H$16),0)</f>
        <v>413224</v>
      </c>
      <c r="L53" s="396">
        <f>ROUND(L107*Содержание!$H$8*(1+$H$14)*(1-$H$15)*(1-$H$16),0)</f>
        <v>426158</v>
      </c>
      <c r="M53" s="396">
        <f>ROUND(M107*Содержание!$H$8*(1+$H$14)*(1-$H$15)*(1-$H$16),0)</f>
        <v>446838</v>
      </c>
      <c r="N53" s="396">
        <f>ROUND(N107*Содержание!$H$8*(1+$H$14)*(1-$H$15)*(1-$H$16),0)</f>
        <v>458946</v>
      </c>
      <c r="O53" s="396">
        <f>ROUND(O107*Содержание!$H$8*(1+$H$14)*(1-$H$15)*(1-$H$16),0)</f>
        <v>474587</v>
      </c>
      <c r="P53" s="396">
        <f>ROUND(P107*Содержание!$H$8*(1+$H$14)*(1-$H$15)*(1-$H$16),0)</f>
        <v>481280</v>
      </c>
      <c r="Q53" s="396">
        <f>ROUND(Q107*Содержание!$H$8*(1+$H$14)*(1-$H$15)*(1-$H$16),0)</f>
        <v>487747</v>
      </c>
      <c r="R53" s="396">
        <f>ROUND(R107*Содержание!$H$8*(1+$H$14)*(1-$H$15)*(1-$H$16),0)</f>
        <v>502862</v>
      </c>
      <c r="S53" s="396">
        <f>ROUND(S107*Содержание!$H$8*(1+$H$14)*(1-$H$15)*(1-$H$16),0)</f>
        <v>517301</v>
      </c>
      <c r="T53" s="396">
        <f>ROUND(T107*Содержание!$H$8*(1+$H$14)*(1-$H$15)*(1-$H$16),0)</f>
        <v>524069</v>
      </c>
      <c r="U53" s="396">
        <f>ROUND(U107*Содержание!$H$8*(1+$H$14)*(1-$H$15)*(1-$H$16),0)</f>
        <v>529709</v>
      </c>
      <c r="V53" s="396">
        <f>ROUND(V107*Содержание!$H$8*(1+$H$14)*(1-$H$15)*(1-$H$16),0)</f>
        <v>538582</v>
      </c>
      <c r="W53" s="396">
        <f>ROUND(W107*Содержание!$H$8*(1+$H$14)*(1-$H$15)*(1-$H$16),0)</f>
        <v>551592</v>
      </c>
      <c r="X53" s="396">
        <f>ROUND(X107*Содержание!$H$8*(1+$H$14)*(1-$H$15)*(1-$H$16),0)</f>
        <v>562270</v>
      </c>
      <c r="Y53" s="396">
        <f>ROUND(Y107*Содержание!$H$8*(1+$H$14)*(1-$H$15)*(1-$H$16),0)</f>
        <v>577461</v>
      </c>
      <c r="Z53" s="396">
        <f>ROUND(Z107*Содержание!$H$8*(1+$H$14)*(1-$H$15)*(1-$H$16),0)</f>
        <v>638824</v>
      </c>
      <c r="AA53" s="396">
        <f>ROUND(AA107*Содержание!$H$8*(1+$H$14)*(1-$H$15)*(1-$H$16),0)</f>
        <v>656195</v>
      </c>
      <c r="AB53" s="396">
        <f>ROUND(AB107*Содержание!$H$8*(1+$H$14)*(1-$H$15)*(1-$H$16),0)</f>
        <v>677326</v>
      </c>
      <c r="AC53" s="396">
        <f>ROUND(AC107*Содержание!$H$8*(1+$H$14)*(1-$H$15)*(1-$H$16),0)</f>
        <v>691389</v>
      </c>
      <c r="AD53" s="396">
        <f>ROUND(AD107*Содержание!$H$8*(1+$H$14)*(1-$H$15)*(1-$H$16),0)</f>
        <v>716882</v>
      </c>
      <c r="AE53" s="396">
        <f>ROUND(AE107*Содержание!$H$8*(1+$H$14)*(1-$H$15)*(1-$H$16),0)</f>
        <v>728086</v>
      </c>
      <c r="AF53" s="396">
        <f>ROUND(AF107*Содержание!$H$8*(1+$H$14)*(1-$H$15)*(1-$H$16),0)</f>
        <v>733576</v>
      </c>
      <c r="AG53" s="396">
        <f>ROUND(AG107*Содержание!$H$8*(1+$H$14)*(1-$H$15)*(1-$H$16),0)</f>
        <v>736960</v>
      </c>
      <c r="AH53" s="396">
        <f>ROUND(AH107*Содержание!$H$8*(1+$H$14)*(1-$H$15)*(1-$H$16),0)</f>
        <v>747638</v>
      </c>
      <c r="AI53" s="396">
        <f>ROUND(AI107*Содержание!$H$8*(1+$H$14)*(1-$H$15)*(1-$H$16),0)</f>
        <v>757414</v>
      </c>
      <c r="AJ53" s="396">
        <f>ROUND(AJ107*Содержание!$H$8*(1+$H$14)*(1-$H$15)*(1-$H$16),0)</f>
        <v>777418</v>
      </c>
      <c r="AK53" s="396">
        <f>ROUND(AK107*Содержание!$H$8*(1+$H$14)*(1-$H$15)*(1-$H$16),0)</f>
        <v>794939</v>
      </c>
      <c r="AL53" s="396">
        <f>ROUND(AL107*Содержание!$H$8*(1+$H$14)*(1-$H$15)*(1-$H$16),0)</f>
        <v>800880</v>
      </c>
      <c r="AM53" s="396">
        <f>ROUND(AM107*Содержание!$H$8*(1+$H$14)*(1-$H$15)*(1-$H$16),0)</f>
        <v>815694</v>
      </c>
      <c r="AN53" s="396">
        <f>ROUND(AN107*Содержание!$H$8*(1+$H$14)*(1-$H$15)*(1-$H$16),0)</f>
        <v>823064</v>
      </c>
      <c r="AO53" s="396">
        <f>ROUND(AO107*Содержание!$H$8*(1+$H$14)*(1-$H$15)*(1-$H$16),0)</f>
        <v>829682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53" t="s">
        <v>345</v>
      </c>
      <c r="E62" s="553"/>
      <c r="F62" s="553"/>
      <c r="G62" s="553"/>
      <c r="H62" s="553"/>
      <c r="I62" s="553"/>
      <c r="J62" s="553"/>
      <c r="K62" s="553"/>
      <c r="L62" s="553"/>
      <c r="M62" s="553"/>
      <c r="N62" s="553"/>
      <c r="O62" s="553"/>
      <c r="P62" s="553"/>
      <c r="Q62" s="553"/>
      <c r="R62" s="553"/>
      <c r="S62" s="1"/>
      <c r="T62" s="1"/>
      <c r="U62" s="58"/>
      <c r="V62" s="557" t="s">
        <v>140</v>
      </c>
      <c r="W62" s="557"/>
      <c r="X62" s="557"/>
      <c r="Y62" s="557"/>
      <c r="Z62" s="557"/>
      <c r="AA62" s="557"/>
      <c r="AB62" s="557"/>
      <c r="AC62" s="557"/>
      <c r="AD62" s="557"/>
      <c r="AE62" s="557"/>
      <c r="AF62" s="557"/>
      <c r="AG62" s="557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7"/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53" t="s">
        <v>132</v>
      </c>
      <c r="E67" s="553"/>
      <c r="F67" s="553"/>
      <c r="G67" s="553"/>
      <c r="H67" s="553"/>
      <c r="I67" s="553"/>
      <c r="J67" s="553"/>
      <c r="K67" s="553"/>
      <c r="L67" s="553"/>
      <c r="M67" s="553"/>
      <c r="N67" s="553"/>
      <c r="O67" s="553"/>
      <c r="P67" s="553"/>
      <c r="Q67" s="553"/>
      <c r="R67" s="553"/>
      <c r="S67" s="1"/>
      <c r="T67" s="1"/>
      <c r="U67" s="58"/>
      <c r="V67" s="557" t="s">
        <v>267</v>
      </c>
      <c r="W67" s="557"/>
      <c r="X67" s="557"/>
      <c r="Y67" s="557"/>
      <c r="Z67" s="557"/>
      <c r="AA67" s="557"/>
      <c r="AB67" s="557"/>
      <c r="AC67" s="557"/>
      <c r="AD67" s="557"/>
      <c r="AE67" s="557"/>
      <c r="AF67" s="557"/>
      <c r="AG67" s="557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53"/>
      <c r="E68" s="553"/>
      <c r="F68" s="553"/>
      <c r="G68" s="553"/>
      <c r="H68" s="553"/>
      <c r="I68" s="553"/>
      <c r="J68" s="553"/>
      <c r="K68" s="553"/>
      <c r="L68" s="553"/>
      <c r="M68" s="553"/>
      <c r="N68" s="553"/>
      <c r="O68" s="553"/>
      <c r="P68" s="553"/>
      <c r="Q68" s="553"/>
      <c r="R68" s="553"/>
      <c r="S68" s="1"/>
      <c r="T68" s="1"/>
      <c r="U68" s="58"/>
      <c r="V68" s="557"/>
      <c r="W68" s="557"/>
      <c r="X68" s="557"/>
      <c r="Y68" s="557"/>
      <c r="Z68" s="557"/>
      <c r="AA68" s="557"/>
      <c r="AB68" s="557"/>
      <c r="AC68" s="557"/>
      <c r="AD68" s="557"/>
      <c r="AE68" s="557"/>
      <c r="AF68" s="557"/>
      <c r="AG68" s="557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7"/>
      <c r="W69" s="557"/>
      <c r="X69" s="557"/>
      <c r="Y69" s="557"/>
      <c r="Z69" s="557"/>
      <c r="AA69" s="557"/>
      <c r="AB69" s="557"/>
      <c r="AC69" s="557"/>
      <c r="AD69" s="557"/>
      <c r="AE69" s="557"/>
      <c r="AF69" s="557"/>
      <c r="AG69" s="557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399">
        <v>119440</v>
      </c>
      <c r="C75" s="399">
        <v>127840</v>
      </c>
      <c r="D75" s="399">
        <v>131200</v>
      </c>
      <c r="E75" s="399">
        <v>133680</v>
      </c>
      <c r="F75" s="399">
        <v>140880</v>
      </c>
      <c r="G75" s="399">
        <v>148400</v>
      </c>
      <c r="H75" s="399">
        <v>151600</v>
      </c>
      <c r="I75" s="399">
        <v>154560</v>
      </c>
      <c r="J75" s="399">
        <v>167520</v>
      </c>
      <c r="K75" s="399">
        <v>170320</v>
      </c>
      <c r="L75" s="399">
        <v>173760</v>
      </c>
      <c r="M75" s="399">
        <v>176480</v>
      </c>
      <c r="N75" s="399">
        <v>184720</v>
      </c>
      <c r="O75" s="399">
        <v>192240</v>
      </c>
      <c r="P75" s="399">
        <v>195840</v>
      </c>
      <c r="Q75" s="399">
        <v>199280</v>
      </c>
      <c r="R75" s="399">
        <v>210080</v>
      </c>
      <c r="S75" s="399">
        <v>213680</v>
      </c>
      <c r="T75" s="399">
        <v>217040</v>
      </c>
      <c r="U75" s="399">
        <v>220320</v>
      </c>
      <c r="V75" s="399">
        <v>230560</v>
      </c>
      <c r="W75" s="399">
        <v>240480</v>
      </c>
      <c r="X75" s="399">
        <v>243440</v>
      </c>
      <c r="Y75" s="399">
        <v>246880</v>
      </c>
      <c r="Z75" s="399">
        <v>250400</v>
      </c>
      <c r="AA75" s="399">
        <v>259200</v>
      </c>
      <c r="AB75" s="399">
        <v>263680</v>
      </c>
      <c r="AC75" s="399">
        <v>267760</v>
      </c>
      <c r="AD75" s="399">
        <v>271760</v>
      </c>
      <c r="AE75" s="399">
        <v>275760</v>
      </c>
      <c r="AF75" s="399">
        <v>284080</v>
      </c>
      <c r="AG75" s="399">
        <v>288560</v>
      </c>
      <c r="AH75" s="399">
        <v>298160</v>
      </c>
      <c r="AI75" s="399">
        <v>306960</v>
      </c>
      <c r="AJ75" s="399">
        <v>311520</v>
      </c>
      <c r="AK75" s="399">
        <v>315840</v>
      </c>
      <c r="AL75" s="399">
        <v>320000</v>
      </c>
      <c r="AM75" s="399">
        <v>329200</v>
      </c>
      <c r="AN75" s="399">
        <v>333600</v>
      </c>
      <c r="AO75" s="399">
        <v>337680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399">
        <v>123360</v>
      </c>
      <c r="C76" s="399">
        <v>131200</v>
      </c>
      <c r="D76" s="399">
        <v>133680</v>
      </c>
      <c r="E76" s="399">
        <v>136640</v>
      </c>
      <c r="F76" s="399">
        <v>143840</v>
      </c>
      <c r="G76" s="399">
        <v>151440</v>
      </c>
      <c r="H76" s="399">
        <v>154720</v>
      </c>
      <c r="I76" s="399">
        <v>157760</v>
      </c>
      <c r="J76" s="399">
        <v>171040</v>
      </c>
      <c r="K76" s="399">
        <v>174160</v>
      </c>
      <c r="L76" s="399">
        <v>177600</v>
      </c>
      <c r="M76" s="399">
        <v>180960</v>
      </c>
      <c r="N76" s="399">
        <v>188400</v>
      </c>
      <c r="O76" s="399">
        <v>195840</v>
      </c>
      <c r="P76" s="399">
        <v>199280</v>
      </c>
      <c r="Q76" s="399">
        <v>202880</v>
      </c>
      <c r="R76" s="399">
        <v>214160</v>
      </c>
      <c r="S76" s="399">
        <v>218800</v>
      </c>
      <c r="T76" s="399">
        <v>221280</v>
      </c>
      <c r="U76" s="399">
        <v>224320</v>
      </c>
      <c r="V76" s="399">
        <v>235120</v>
      </c>
      <c r="W76" s="399">
        <v>245840</v>
      </c>
      <c r="X76" s="399">
        <v>249120</v>
      </c>
      <c r="Y76" s="399">
        <v>252800</v>
      </c>
      <c r="Z76" s="399">
        <v>259920</v>
      </c>
      <c r="AA76" s="399">
        <v>269120</v>
      </c>
      <c r="AB76" s="399">
        <v>273280</v>
      </c>
      <c r="AC76" s="399">
        <v>277440</v>
      </c>
      <c r="AD76" s="399">
        <v>281440</v>
      </c>
      <c r="AE76" s="399">
        <v>285680</v>
      </c>
      <c r="AF76" s="399">
        <v>294320</v>
      </c>
      <c r="AG76" s="399">
        <v>298480</v>
      </c>
      <c r="AH76" s="399">
        <v>308800</v>
      </c>
      <c r="AI76" s="399">
        <v>317120</v>
      </c>
      <c r="AJ76" s="399">
        <v>321520</v>
      </c>
      <c r="AK76" s="399">
        <v>325920</v>
      </c>
      <c r="AL76" s="399">
        <v>330320</v>
      </c>
      <c r="AM76" s="399">
        <v>339200</v>
      </c>
      <c r="AN76" s="399">
        <v>343520</v>
      </c>
      <c r="AO76" s="399">
        <v>347280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399">
        <v>128000</v>
      </c>
      <c r="C77" s="399">
        <v>136880</v>
      </c>
      <c r="D77" s="399">
        <v>140240</v>
      </c>
      <c r="E77" s="399">
        <v>143520</v>
      </c>
      <c r="F77" s="399">
        <v>152160</v>
      </c>
      <c r="G77" s="399">
        <v>161680</v>
      </c>
      <c r="H77" s="399">
        <v>164800</v>
      </c>
      <c r="I77" s="399">
        <v>168240</v>
      </c>
      <c r="J77" s="399">
        <v>184880</v>
      </c>
      <c r="K77" s="399">
        <v>188320</v>
      </c>
      <c r="L77" s="399">
        <v>191840</v>
      </c>
      <c r="M77" s="399">
        <v>195040</v>
      </c>
      <c r="N77" s="399">
        <v>205360</v>
      </c>
      <c r="O77" s="399">
        <v>214400</v>
      </c>
      <c r="P77" s="399">
        <v>218000</v>
      </c>
      <c r="Q77" s="399">
        <v>221280</v>
      </c>
      <c r="R77" s="399">
        <v>232080</v>
      </c>
      <c r="S77" s="399">
        <v>236560</v>
      </c>
      <c r="T77" s="399">
        <v>240320</v>
      </c>
      <c r="U77" s="399">
        <v>244560</v>
      </c>
      <c r="V77" s="399">
        <v>256240</v>
      </c>
      <c r="W77" s="399">
        <v>268080</v>
      </c>
      <c r="X77" s="399">
        <v>271760</v>
      </c>
      <c r="Y77" s="399">
        <v>275040</v>
      </c>
      <c r="Z77" s="399">
        <v>276560</v>
      </c>
      <c r="AA77" s="399">
        <v>279360</v>
      </c>
      <c r="AB77" s="399">
        <v>283520</v>
      </c>
      <c r="AC77" s="399">
        <v>288160</v>
      </c>
      <c r="AD77" s="399">
        <v>292400</v>
      </c>
      <c r="AE77" s="399">
        <v>297440</v>
      </c>
      <c r="AF77" s="399">
        <v>305760</v>
      </c>
      <c r="AG77" s="399">
        <v>310880</v>
      </c>
      <c r="AH77" s="399">
        <v>321520</v>
      </c>
      <c r="AI77" s="399">
        <v>330320</v>
      </c>
      <c r="AJ77" s="399">
        <v>334960</v>
      </c>
      <c r="AK77" s="399">
        <v>339600</v>
      </c>
      <c r="AL77" s="399">
        <v>344400</v>
      </c>
      <c r="AM77" s="399">
        <v>353520</v>
      </c>
      <c r="AN77" s="399">
        <v>358480</v>
      </c>
      <c r="AO77" s="399">
        <v>362960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399">
        <v>133040</v>
      </c>
      <c r="C78" s="399">
        <v>139680</v>
      </c>
      <c r="D78" s="399">
        <v>142560</v>
      </c>
      <c r="E78" s="399">
        <v>145600</v>
      </c>
      <c r="F78" s="399">
        <v>154960</v>
      </c>
      <c r="G78" s="399">
        <v>164640</v>
      </c>
      <c r="H78" s="399">
        <v>167520</v>
      </c>
      <c r="I78" s="399">
        <v>170720</v>
      </c>
      <c r="J78" s="399">
        <v>188320</v>
      </c>
      <c r="K78" s="399">
        <v>191840</v>
      </c>
      <c r="L78" s="399">
        <v>195040</v>
      </c>
      <c r="M78" s="399">
        <v>199440</v>
      </c>
      <c r="N78" s="399">
        <v>209200</v>
      </c>
      <c r="O78" s="399">
        <v>218880</v>
      </c>
      <c r="P78" s="399">
        <v>222080</v>
      </c>
      <c r="Q78" s="399">
        <v>225520</v>
      </c>
      <c r="R78" s="399">
        <v>236320</v>
      </c>
      <c r="S78" s="399">
        <v>240960</v>
      </c>
      <c r="T78" s="399">
        <v>245200</v>
      </c>
      <c r="U78" s="399">
        <v>249120</v>
      </c>
      <c r="V78" s="399">
        <v>260720</v>
      </c>
      <c r="W78" s="399">
        <v>272240</v>
      </c>
      <c r="X78" s="399">
        <v>276160</v>
      </c>
      <c r="Y78" s="399">
        <v>279760</v>
      </c>
      <c r="Z78" s="399">
        <v>291200</v>
      </c>
      <c r="AA78" s="399">
        <v>300880</v>
      </c>
      <c r="AB78" s="399">
        <v>305600</v>
      </c>
      <c r="AC78" s="399">
        <v>310880</v>
      </c>
      <c r="AD78" s="399">
        <v>316000</v>
      </c>
      <c r="AE78" s="399">
        <v>320320</v>
      </c>
      <c r="AF78" s="399">
        <v>331200</v>
      </c>
      <c r="AG78" s="399">
        <v>336080</v>
      </c>
      <c r="AH78" s="399">
        <v>348160</v>
      </c>
      <c r="AI78" s="399">
        <v>358000</v>
      </c>
      <c r="AJ78" s="399">
        <v>362960</v>
      </c>
      <c r="AK78" s="399">
        <v>368000</v>
      </c>
      <c r="AL78" s="399">
        <v>373200</v>
      </c>
      <c r="AM78" s="399">
        <v>382880</v>
      </c>
      <c r="AN78" s="399">
        <v>388640</v>
      </c>
      <c r="AO78" s="399">
        <v>393680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399">
        <v>137440</v>
      </c>
      <c r="C79" s="399">
        <v>142320</v>
      </c>
      <c r="D79" s="399">
        <v>145040</v>
      </c>
      <c r="E79" s="399">
        <v>148160</v>
      </c>
      <c r="F79" s="399">
        <v>158160</v>
      </c>
      <c r="G79" s="399">
        <v>167520</v>
      </c>
      <c r="H79" s="399">
        <v>170720</v>
      </c>
      <c r="I79" s="399">
        <v>173760</v>
      </c>
      <c r="J79" s="399">
        <v>191440</v>
      </c>
      <c r="K79" s="399">
        <v>195040</v>
      </c>
      <c r="L79" s="399">
        <v>198960</v>
      </c>
      <c r="M79" s="399">
        <v>202400</v>
      </c>
      <c r="N79" s="399">
        <v>213200</v>
      </c>
      <c r="O79" s="399">
        <v>222800</v>
      </c>
      <c r="P79" s="399">
        <v>226000</v>
      </c>
      <c r="Q79" s="399">
        <v>229680</v>
      </c>
      <c r="R79" s="399">
        <v>240320</v>
      </c>
      <c r="S79" s="399">
        <v>244800</v>
      </c>
      <c r="T79" s="399">
        <v>248960</v>
      </c>
      <c r="U79" s="399">
        <v>253040</v>
      </c>
      <c r="V79" s="399">
        <v>265040</v>
      </c>
      <c r="W79" s="399">
        <v>277600</v>
      </c>
      <c r="X79" s="399">
        <v>280960</v>
      </c>
      <c r="Y79" s="399">
        <v>285040</v>
      </c>
      <c r="Z79" s="399">
        <v>300880</v>
      </c>
      <c r="AA79" s="399">
        <v>311600</v>
      </c>
      <c r="AB79" s="399">
        <v>316960</v>
      </c>
      <c r="AC79" s="399">
        <v>322080</v>
      </c>
      <c r="AD79" s="399">
        <v>327440</v>
      </c>
      <c r="AE79" s="399">
        <v>332880</v>
      </c>
      <c r="AF79" s="399">
        <v>342960</v>
      </c>
      <c r="AG79" s="399">
        <v>348160</v>
      </c>
      <c r="AH79" s="399">
        <v>360160</v>
      </c>
      <c r="AI79" s="399">
        <v>371680</v>
      </c>
      <c r="AJ79" s="399">
        <v>377120</v>
      </c>
      <c r="AK79" s="399">
        <v>382480</v>
      </c>
      <c r="AL79" s="399">
        <v>387200</v>
      </c>
      <c r="AM79" s="399">
        <v>398080</v>
      </c>
      <c r="AN79" s="399">
        <v>403760</v>
      </c>
      <c r="AO79" s="399">
        <v>409920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399">
        <v>146480</v>
      </c>
      <c r="C80" s="399">
        <v>155200</v>
      </c>
      <c r="D80" s="399">
        <v>159200</v>
      </c>
      <c r="E80" s="399">
        <v>162320</v>
      </c>
      <c r="F80" s="399">
        <v>173200</v>
      </c>
      <c r="G80" s="399">
        <v>183520</v>
      </c>
      <c r="H80" s="399">
        <v>187120</v>
      </c>
      <c r="I80" s="399">
        <v>190480</v>
      </c>
      <c r="J80" s="399">
        <v>207120</v>
      </c>
      <c r="K80" s="399">
        <v>210960</v>
      </c>
      <c r="L80" s="399">
        <v>215120</v>
      </c>
      <c r="M80" s="399">
        <v>218640</v>
      </c>
      <c r="N80" s="399">
        <v>229120</v>
      </c>
      <c r="O80" s="399">
        <v>240320</v>
      </c>
      <c r="P80" s="399">
        <v>244400</v>
      </c>
      <c r="Q80" s="399">
        <v>248480</v>
      </c>
      <c r="R80" s="399">
        <v>261760</v>
      </c>
      <c r="S80" s="399">
        <v>266400</v>
      </c>
      <c r="T80" s="399">
        <v>270880</v>
      </c>
      <c r="U80" s="399">
        <v>275120</v>
      </c>
      <c r="V80" s="399">
        <v>289040</v>
      </c>
      <c r="W80" s="399">
        <v>301840</v>
      </c>
      <c r="X80" s="399">
        <v>305680</v>
      </c>
      <c r="Y80" s="399">
        <v>309360</v>
      </c>
      <c r="Z80" s="399">
        <v>313840</v>
      </c>
      <c r="AA80" s="399">
        <v>321120</v>
      </c>
      <c r="AB80" s="399">
        <v>326160</v>
      </c>
      <c r="AC80" s="399">
        <v>331760</v>
      </c>
      <c r="AD80" s="399">
        <v>337280</v>
      </c>
      <c r="AE80" s="399">
        <v>342080</v>
      </c>
      <c r="AF80" s="399">
        <v>352800</v>
      </c>
      <c r="AG80" s="399">
        <v>358000</v>
      </c>
      <c r="AH80" s="399">
        <v>382880</v>
      </c>
      <c r="AI80" s="399">
        <v>405520</v>
      </c>
      <c r="AJ80" s="399">
        <v>408560</v>
      </c>
      <c r="AK80" s="399">
        <v>411600</v>
      </c>
      <c r="AL80" s="399">
        <v>413920</v>
      </c>
      <c r="AM80" s="399">
        <v>419200</v>
      </c>
      <c r="AN80" s="399">
        <v>421760</v>
      </c>
      <c r="AO80" s="399">
        <v>422720</v>
      </c>
    </row>
    <row r="81" spans="1:41" hidden="1" outlineLevel="1" x14ac:dyDescent="0.25">
      <c r="A81" s="53">
        <v>2835</v>
      </c>
      <c r="B81" s="399">
        <v>150560</v>
      </c>
      <c r="C81" s="399">
        <v>160880</v>
      </c>
      <c r="D81" s="399">
        <v>164000</v>
      </c>
      <c r="E81" s="399">
        <v>167440</v>
      </c>
      <c r="F81" s="399">
        <v>177760</v>
      </c>
      <c r="G81" s="399">
        <v>188320</v>
      </c>
      <c r="H81" s="399">
        <v>192080</v>
      </c>
      <c r="I81" s="399">
        <v>196320</v>
      </c>
      <c r="J81" s="399">
        <v>213200</v>
      </c>
      <c r="K81" s="399">
        <v>217120</v>
      </c>
      <c r="L81" s="399">
        <v>221200</v>
      </c>
      <c r="M81" s="399">
        <v>225280</v>
      </c>
      <c r="N81" s="399">
        <v>236800</v>
      </c>
      <c r="O81" s="399">
        <v>248480</v>
      </c>
      <c r="P81" s="399">
        <v>252240</v>
      </c>
      <c r="Q81" s="399">
        <v>255840</v>
      </c>
      <c r="R81" s="399">
        <v>270240</v>
      </c>
      <c r="S81" s="399">
        <v>275680</v>
      </c>
      <c r="T81" s="399">
        <v>280640</v>
      </c>
      <c r="U81" s="399">
        <v>285440</v>
      </c>
      <c r="V81" s="399">
        <v>298720</v>
      </c>
      <c r="W81" s="399">
        <v>311200</v>
      </c>
      <c r="X81" s="399">
        <v>315680</v>
      </c>
      <c r="Y81" s="399">
        <v>319520</v>
      </c>
      <c r="Z81" s="399">
        <v>324400</v>
      </c>
      <c r="AA81" s="399">
        <v>331760</v>
      </c>
      <c r="AB81" s="399">
        <v>337520</v>
      </c>
      <c r="AC81" s="399">
        <v>342960</v>
      </c>
      <c r="AD81" s="399">
        <v>348160</v>
      </c>
      <c r="AE81" s="399">
        <v>353760</v>
      </c>
      <c r="AF81" s="399">
        <v>365040</v>
      </c>
      <c r="AG81" s="399">
        <v>370480</v>
      </c>
      <c r="AH81" s="399">
        <v>405840</v>
      </c>
      <c r="AI81" s="399">
        <v>407200</v>
      </c>
      <c r="AJ81" s="399">
        <v>408800</v>
      </c>
      <c r="AK81" s="399">
        <v>414800</v>
      </c>
      <c r="AL81" s="399">
        <v>416480</v>
      </c>
      <c r="AM81" s="399">
        <v>423120</v>
      </c>
      <c r="AN81" s="399">
        <v>428560</v>
      </c>
      <c r="AO81" s="399">
        <v>434000</v>
      </c>
    </row>
    <row r="82" spans="1:41" hidden="1" outlineLevel="1" x14ac:dyDescent="0.25">
      <c r="A82" s="53">
        <v>2960</v>
      </c>
      <c r="B82" s="399">
        <v>155200</v>
      </c>
      <c r="C82" s="399">
        <v>163200</v>
      </c>
      <c r="D82" s="399">
        <v>166960</v>
      </c>
      <c r="E82" s="399">
        <v>170160</v>
      </c>
      <c r="F82" s="399">
        <v>180880</v>
      </c>
      <c r="G82" s="399">
        <v>191440</v>
      </c>
      <c r="H82" s="399">
        <v>195840</v>
      </c>
      <c r="I82" s="399">
        <v>200000</v>
      </c>
      <c r="J82" s="399">
        <v>217120</v>
      </c>
      <c r="K82" s="399">
        <v>221280</v>
      </c>
      <c r="L82" s="399">
        <v>225440</v>
      </c>
      <c r="M82" s="399">
        <v>228800</v>
      </c>
      <c r="N82" s="399">
        <v>241360</v>
      </c>
      <c r="O82" s="399">
        <v>253040</v>
      </c>
      <c r="P82" s="399">
        <v>256880</v>
      </c>
      <c r="Q82" s="399">
        <v>260720</v>
      </c>
      <c r="R82" s="399">
        <v>274720</v>
      </c>
      <c r="S82" s="399">
        <v>280640</v>
      </c>
      <c r="T82" s="399">
        <v>284320</v>
      </c>
      <c r="U82" s="399">
        <v>288720</v>
      </c>
      <c r="V82" s="399">
        <v>303040</v>
      </c>
      <c r="W82" s="399">
        <v>317120</v>
      </c>
      <c r="X82" s="399">
        <v>320800</v>
      </c>
      <c r="Y82" s="399">
        <v>325200</v>
      </c>
      <c r="Z82" s="399">
        <v>340240</v>
      </c>
      <c r="AA82" s="399">
        <v>352240</v>
      </c>
      <c r="AB82" s="399">
        <v>357760</v>
      </c>
      <c r="AC82" s="399">
        <v>364080</v>
      </c>
      <c r="AD82" s="399">
        <v>370000</v>
      </c>
      <c r="AE82" s="399">
        <v>375440</v>
      </c>
      <c r="AF82" s="399">
        <v>386880</v>
      </c>
      <c r="AG82" s="399">
        <v>392320</v>
      </c>
      <c r="AH82" s="399">
        <v>414560</v>
      </c>
      <c r="AI82" s="399">
        <v>418000</v>
      </c>
      <c r="AJ82" s="399">
        <v>424000</v>
      </c>
      <c r="AK82" s="399">
        <v>429840</v>
      </c>
      <c r="AL82" s="399">
        <v>436160</v>
      </c>
      <c r="AM82" s="399">
        <v>448560</v>
      </c>
      <c r="AN82" s="399">
        <v>453520</v>
      </c>
      <c r="AO82" s="399">
        <v>466160</v>
      </c>
    </row>
    <row r="83" spans="1:41" hidden="1" outlineLevel="1" x14ac:dyDescent="0.25">
      <c r="A83" s="53">
        <v>3085</v>
      </c>
      <c r="B83" s="399">
        <v>159440</v>
      </c>
      <c r="C83" s="399">
        <v>166960</v>
      </c>
      <c r="D83" s="399">
        <v>171040</v>
      </c>
      <c r="E83" s="399">
        <v>174720</v>
      </c>
      <c r="F83" s="399">
        <v>186880</v>
      </c>
      <c r="G83" s="399">
        <v>198400</v>
      </c>
      <c r="H83" s="399">
        <v>202720</v>
      </c>
      <c r="I83" s="399">
        <v>206560</v>
      </c>
      <c r="J83" s="399">
        <v>227600</v>
      </c>
      <c r="K83" s="399">
        <v>231840</v>
      </c>
      <c r="L83" s="399">
        <v>236960</v>
      </c>
      <c r="M83" s="399">
        <v>242080</v>
      </c>
      <c r="N83" s="399">
        <v>254240</v>
      </c>
      <c r="O83" s="399">
        <v>266320</v>
      </c>
      <c r="P83" s="399">
        <v>271040</v>
      </c>
      <c r="Q83" s="399">
        <v>276160</v>
      </c>
      <c r="R83" s="399">
        <v>289120</v>
      </c>
      <c r="S83" s="399">
        <v>295040</v>
      </c>
      <c r="T83" s="399">
        <v>299920</v>
      </c>
      <c r="U83" s="399">
        <v>304880</v>
      </c>
      <c r="V83" s="399">
        <v>319440</v>
      </c>
      <c r="W83" s="399">
        <v>333280</v>
      </c>
      <c r="X83" s="399">
        <v>337680</v>
      </c>
      <c r="Y83" s="399">
        <v>342560</v>
      </c>
      <c r="Z83" s="399">
        <v>350880</v>
      </c>
      <c r="AA83" s="399">
        <v>362080</v>
      </c>
      <c r="AB83" s="399">
        <v>369200</v>
      </c>
      <c r="AC83" s="399">
        <v>375280</v>
      </c>
      <c r="AD83" s="399">
        <v>380320</v>
      </c>
      <c r="AE83" s="399">
        <v>386880</v>
      </c>
      <c r="AF83" s="399">
        <v>399200</v>
      </c>
      <c r="AG83" s="399">
        <v>405360</v>
      </c>
      <c r="AH83" s="399">
        <v>422720</v>
      </c>
      <c r="AI83" s="399">
        <v>434000</v>
      </c>
      <c r="AJ83" s="399">
        <v>437440</v>
      </c>
      <c r="AK83" s="399">
        <v>444000</v>
      </c>
      <c r="AL83" s="399">
        <v>450000</v>
      </c>
      <c r="AM83" s="399">
        <v>467840</v>
      </c>
      <c r="AN83" s="399">
        <v>471120</v>
      </c>
      <c r="AO83" s="399">
        <v>474800</v>
      </c>
    </row>
    <row r="84" spans="1:41" hidden="1" outlineLevel="1" x14ac:dyDescent="0.25">
      <c r="A84" s="53">
        <v>3210</v>
      </c>
      <c r="B84" s="399">
        <v>168960</v>
      </c>
      <c r="C84" s="399">
        <v>182640</v>
      </c>
      <c r="D84" s="399">
        <v>187600</v>
      </c>
      <c r="E84" s="399">
        <v>191920</v>
      </c>
      <c r="F84" s="399">
        <v>204720</v>
      </c>
      <c r="G84" s="399">
        <v>217520</v>
      </c>
      <c r="H84" s="399">
        <v>222400</v>
      </c>
      <c r="I84" s="399">
        <v>227280</v>
      </c>
      <c r="J84" s="399">
        <v>245920</v>
      </c>
      <c r="K84" s="399">
        <v>250400</v>
      </c>
      <c r="L84" s="399">
        <v>254880</v>
      </c>
      <c r="M84" s="399">
        <v>259600</v>
      </c>
      <c r="N84" s="399">
        <v>273920</v>
      </c>
      <c r="O84" s="399">
        <v>288080</v>
      </c>
      <c r="P84" s="399">
        <v>293360</v>
      </c>
      <c r="Q84" s="399">
        <v>298320</v>
      </c>
      <c r="R84" s="399">
        <v>314800</v>
      </c>
      <c r="S84" s="399">
        <v>321200</v>
      </c>
      <c r="T84" s="399">
        <v>326240</v>
      </c>
      <c r="U84" s="399">
        <v>331520</v>
      </c>
      <c r="V84" s="399">
        <v>347040</v>
      </c>
      <c r="W84" s="399">
        <v>362560</v>
      </c>
      <c r="X84" s="399">
        <v>366560</v>
      </c>
      <c r="Y84" s="399">
        <v>371840</v>
      </c>
      <c r="Z84" s="399">
        <v>373840</v>
      </c>
      <c r="AA84" s="399">
        <v>378640</v>
      </c>
      <c r="AB84" s="399">
        <v>381840</v>
      </c>
      <c r="AC84" s="399">
        <v>384320</v>
      </c>
      <c r="AD84" s="399">
        <v>390560</v>
      </c>
      <c r="AE84" s="399">
        <v>396720</v>
      </c>
      <c r="AF84" s="399">
        <v>408800</v>
      </c>
      <c r="AG84" s="399">
        <v>420080</v>
      </c>
      <c r="AH84" s="399">
        <v>429120</v>
      </c>
      <c r="AI84" s="399">
        <v>441760</v>
      </c>
      <c r="AJ84" s="399">
        <v>453040</v>
      </c>
      <c r="AK84" s="399">
        <v>463120</v>
      </c>
      <c r="AL84" s="399">
        <v>466960</v>
      </c>
      <c r="AM84" s="399">
        <v>472240</v>
      </c>
      <c r="AN84" s="399">
        <v>478960</v>
      </c>
      <c r="AO84" s="399">
        <v>484400</v>
      </c>
    </row>
    <row r="85" spans="1:41" hidden="1" outlineLevel="1" x14ac:dyDescent="0.25">
      <c r="A85" s="53">
        <v>3335</v>
      </c>
      <c r="B85" s="399">
        <v>173280</v>
      </c>
      <c r="C85" s="399">
        <v>185040</v>
      </c>
      <c r="D85" s="399">
        <v>190080</v>
      </c>
      <c r="E85" s="399">
        <v>194480</v>
      </c>
      <c r="F85" s="399">
        <v>207680</v>
      </c>
      <c r="G85" s="399">
        <v>220800</v>
      </c>
      <c r="H85" s="399">
        <v>225520</v>
      </c>
      <c r="I85" s="399">
        <v>230080</v>
      </c>
      <c r="J85" s="399">
        <v>249520</v>
      </c>
      <c r="K85" s="399">
        <v>253840</v>
      </c>
      <c r="L85" s="399">
        <v>258720</v>
      </c>
      <c r="M85" s="399">
        <v>263280</v>
      </c>
      <c r="N85" s="399">
        <v>277360</v>
      </c>
      <c r="O85" s="399">
        <v>291200</v>
      </c>
      <c r="P85" s="399">
        <v>296800</v>
      </c>
      <c r="Q85" s="399">
        <v>301840</v>
      </c>
      <c r="R85" s="399">
        <v>317920</v>
      </c>
      <c r="S85" s="399">
        <v>323520</v>
      </c>
      <c r="T85" s="399">
        <v>329280</v>
      </c>
      <c r="U85" s="399">
        <v>335120</v>
      </c>
      <c r="V85" s="399">
        <v>351040</v>
      </c>
      <c r="W85" s="399">
        <v>366880</v>
      </c>
      <c r="X85" s="399">
        <v>371680</v>
      </c>
      <c r="Y85" s="399">
        <v>376720</v>
      </c>
      <c r="Z85" s="399">
        <v>380800</v>
      </c>
      <c r="AA85" s="399">
        <v>382880</v>
      </c>
      <c r="AB85" s="399">
        <v>389440</v>
      </c>
      <c r="AC85" s="399">
        <v>395920</v>
      </c>
      <c r="AD85" s="399">
        <v>401600</v>
      </c>
      <c r="AE85" s="399">
        <v>408240</v>
      </c>
      <c r="AF85" s="399">
        <v>420880</v>
      </c>
      <c r="AG85" s="399">
        <v>427040</v>
      </c>
      <c r="AH85" s="399">
        <v>451920</v>
      </c>
      <c r="AI85" s="399">
        <v>456880</v>
      </c>
      <c r="AJ85" s="399">
        <v>465120</v>
      </c>
      <c r="AK85" s="399">
        <v>476400</v>
      </c>
      <c r="AL85" s="399">
        <v>483440</v>
      </c>
      <c r="AM85" s="399">
        <v>560080</v>
      </c>
      <c r="AN85" s="399">
        <v>561600</v>
      </c>
      <c r="AO85" s="399">
        <v>563680</v>
      </c>
    </row>
    <row r="86" spans="1:41" hidden="1" outlineLevel="1" x14ac:dyDescent="0.25">
      <c r="A86" s="53">
        <v>3460</v>
      </c>
      <c r="B86" s="399">
        <v>178880</v>
      </c>
      <c r="C86" s="399">
        <v>188160</v>
      </c>
      <c r="D86" s="399">
        <v>192720</v>
      </c>
      <c r="E86" s="399">
        <v>197040</v>
      </c>
      <c r="F86" s="399">
        <v>210480</v>
      </c>
      <c r="G86" s="399">
        <v>223520</v>
      </c>
      <c r="H86" s="399">
        <v>228640</v>
      </c>
      <c r="I86" s="399">
        <v>233600</v>
      </c>
      <c r="J86" s="399">
        <v>253120</v>
      </c>
      <c r="K86" s="399">
        <v>257760</v>
      </c>
      <c r="L86" s="399">
        <v>262000</v>
      </c>
      <c r="M86" s="399">
        <v>267200</v>
      </c>
      <c r="N86" s="399">
        <v>282000</v>
      </c>
      <c r="O86" s="399">
        <v>296800</v>
      </c>
      <c r="P86" s="399">
        <v>300960</v>
      </c>
      <c r="Q86" s="399">
        <v>305120</v>
      </c>
      <c r="R86" s="399">
        <v>322160</v>
      </c>
      <c r="S86" s="399">
        <v>328640</v>
      </c>
      <c r="T86" s="399">
        <v>334240</v>
      </c>
      <c r="U86" s="399">
        <v>339840</v>
      </c>
      <c r="V86" s="399">
        <v>356160</v>
      </c>
      <c r="W86" s="399">
        <v>372240</v>
      </c>
      <c r="X86" s="399">
        <v>377200</v>
      </c>
      <c r="Y86" s="399">
        <v>382080</v>
      </c>
      <c r="Z86" s="399">
        <v>390240</v>
      </c>
      <c r="AA86" s="399">
        <v>402800</v>
      </c>
      <c r="AB86" s="399">
        <v>409920</v>
      </c>
      <c r="AC86" s="399">
        <v>416960</v>
      </c>
      <c r="AD86" s="399">
        <v>422880</v>
      </c>
      <c r="AE86" s="399">
        <v>429840</v>
      </c>
      <c r="AF86" s="399">
        <v>451600</v>
      </c>
      <c r="AG86" s="399">
        <v>454160</v>
      </c>
      <c r="AH86" s="399">
        <v>465360</v>
      </c>
      <c r="AI86" s="399">
        <v>478720</v>
      </c>
      <c r="AJ86" s="399">
        <v>493520</v>
      </c>
      <c r="AK86" s="399">
        <v>499520</v>
      </c>
      <c r="AL86" s="399">
        <v>549360</v>
      </c>
      <c r="AM86" s="399">
        <v>560160</v>
      </c>
      <c r="AN86" s="399">
        <v>562720</v>
      </c>
      <c r="AO86" s="399">
        <v>576160</v>
      </c>
    </row>
    <row r="87" spans="1:41" hidden="1" outlineLevel="1" x14ac:dyDescent="0.25">
      <c r="A87" s="53">
        <v>3585</v>
      </c>
      <c r="B87" s="399">
        <v>182880</v>
      </c>
      <c r="C87" s="399">
        <v>195920</v>
      </c>
      <c r="D87" s="399">
        <v>200640</v>
      </c>
      <c r="E87" s="399">
        <v>205360</v>
      </c>
      <c r="F87" s="399">
        <v>219280</v>
      </c>
      <c r="G87" s="399">
        <v>233120</v>
      </c>
      <c r="H87" s="399">
        <v>237680</v>
      </c>
      <c r="I87" s="399">
        <v>241680</v>
      </c>
      <c r="J87" s="399">
        <v>262480</v>
      </c>
      <c r="K87" s="399">
        <v>267680</v>
      </c>
      <c r="L87" s="399">
        <v>273360</v>
      </c>
      <c r="M87" s="399">
        <v>278800</v>
      </c>
      <c r="N87" s="399">
        <v>294640</v>
      </c>
      <c r="O87" s="399">
        <v>310800</v>
      </c>
      <c r="P87" s="399">
        <v>316320</v>
      </c>
      <c r="Q87" s="399">
        <v>321680</v>
      </c>
      <c r="R87" s="399">
        <v>338880</v>
      </c>
      <c r="S87" s="399">
        <v>344720</v>
      </c>
      <c r="T87" s="399">
        <v>350160</v>
      </c>
      <c r="U87" s="399">
        <v>355840</v>
      </c>
      <c r="V87" s="399">
        <v>370560</v>
      </c>
      <c r="W87" s="399">
        <v>385920</v>
      </c>
      <c r="X87" s="399">
        <v>390720</v>
      </c>
      <c r="Y87" s="399">
        <v>396000</v>
      </c>
      <c r="Z87" s="399">
        <v>400480</v>
      </c>
      <c r="AA87" s="399">
        <v>413920</v>
      </c>
      <c r="AB87" s="399">
        <v>420880</v>
      </c>
      <c r="AC87" s="399">
        <v>427760</v>
      </c>
      <c r="AD87" s="399">
        <v>444640</v>
      </c>
      <c r="AE87" s="399">
        <v>447520</v>
      </c>
      <c r="AF87" s="399">
        <v>457280</v>
      </c>
      <c r="AG87" s="399">
        <v>461760</v>
      </c>
      <c r="AH87" s="399">
        <v>478080</v>
      </c>
      <c r="AI87" s="399">
        <v>495440</v>
      </c>
      <c r="AJ87" s="399">
        <v>506560</v>
      </c>
      <c r="AK87" s="399">
        <v>551120</v>
      </c>
      <c r="AL87" s="399">
        <v>560880</v>
      </c>
      <c r="AM87" s="399">
        <v>578000</v>
      </c>
      <c r="AN87" s="399">
        <v>579120</v>
      </c>
      <c r="AO87" s="399">
        <v>584960</v>
      </c>
    </row>
    <row r="88" spans="1:41" hidden="1" outlineLevel="1" x14ac:dyDescent="0.25">
      <c r="A88" s="53">
        <v>3710</v>
      </c>
      <c r="B88" s="399">
        <v>192240</v>
      </c>
      <c r="C88" s="399">
        <v>198560</v>
      </c>
      <c r="D88" s="399">
        <v>202480</v>
      </c>
      <c r="E88" s="399">
        <v>207360</v>
      </c>
      <c r="F88" s="399">
        <v>221040</v>
      </c>
      <c r="G88" s="399">
        <v>235120</v>
      </c>
      <c r="H88" s="399">
        <v>240320</v>
      </c>
      <c r="I88" s="399">
        <v>244960</v>
      </c>
      <c r="J88" s="399">
        <v>266400</v>
      </c>
      <c r="K88" s="399">
        <v>272080</v>
      </c>
      <c r="L88" s="399">
        <v>277120</v>
      </c>
      <c r="M88" s="399">
        <v>282320</v>
      </c>
      <c r="N88" s="399">
        <v>298960</v>
      </c>
      <c r="O88" s="399">
        <v>314960</v>
      </c>
      <c r="P88" s="399">
        <v>320320</v>
      </c>
      <c r="Q88" s="399">
        <v>325920</v>
      </c>
      <c r="R88" s="399">
        <v>343120</v>
      </c>
      <c r="S88" s="399">
        <v>349120</v>
      </c>
      <c r="T88" s="399">
        <v>354640</v>
      </c>
      <c r="U88" s="399">
        <v>359520</v>
      </c>
      <c r="V88" s="399">
        <v>375440</v>
      </c>
      <c r="W88" s="399">
        <v>390800</v>
      </c>
      <c r="X88" s="399">
        <v>396000</v>
      </c>
      <c r="Y88" s="399">
        <v>400560</v>
      </c>
      <c r="Z88" s="399">
        <v>411200</v>
      </c>
      <c r="AA88" s="399">
        <v>425600</v>
      </c>
      <c r="AB88" s="399">
        <v>433040</v>
      </c>
      <c r="AC88" s="399">
        <v>449520</v>
      </c>
      <c r="AD88" s="399">
        <v>450240</v>
      </c>
      <c r="AE88" s="399">
        <v>465120</v>
      </c>
      <c r="AF88" s="399">
        <v>470320</v>
      </c>
      <c r="AG88" s="399">
        <v>477120</v>
      </c>
      <c r="AH88" s="399">
        <v>497680</v>
      </c>
      <c r="AI88" s="399">
        <v>560880</v>
      </c>
      <c r="AJ88" s="399">
        <v>569840</v>
      </c>
      <c r="AK88" s="399">
        <v>572240</v>
      </c>
      <c r="AL88" s="399">
        <v>574320</v>
      </c>
      <c r="AM88" s="399">
        <v>578720</v>
      </c>
      <c r="AN88" s="399">
        <v>610240</v>
      </c>
      <c r="AO88" s="399">
        <v>615680</v>
      </c>
    </row>
    <row r="89" spans="1:41" hidden="1" outlineLevel="1" x14ac:dyDescent="0.25">
      <c r="A89" s="53">
        <v>3835</v>
      </c>
      <c r="B89" s="399">
        <v>196880</v>
      </c>
      <c r="C89" s="399">
        <v>215120</v>
      </c>
      <c r="D89" s="399">
        <v>220880</v>
      </c>
      <c r="E89" s="399">
        <v>226080</v>
      </c>
      <c r="F89" s="399">
        <v>242160</v>
      </c>
      <c r="G89" s="399">
        <v>257520</v>
      </c>
      <c r="H89" s="399">
        <v>262880</v>
      </c>
      <c r="I89" s="399">
        <v>268560</v>
      </c>
      <c r="J89" s="399">
        <v>292080</v>
      </c>
      <c r="K89" s="399">
        <v>297840</v>
      </c>
      <c r="L89" s="399">
        <v>305120</v>
      </c>
      <c r="M89" s="399">
        <v>312720</v>
      </c>
      <c r="N89" s="399">
        <v>330080</v>
      </c>
      <c r="O89" s="399">
        <v>346640</v>
      </c>
      <c r="P89" s="399">
        <v>352320</v>
      </c>
      <c r="Q89" s="399">
        <v>357840</v>
      </c>
      <c r="R89" s="399">
        <v>358400</v>
      </c>
      <c r="S89" s="399">
        <v>358800</v>
      </c>
      <c r="T89" s="399">
        <v>364240</v>
      </c>
      <c r="U89" s="399">
        <v>370080</v>
      </c>
      <c r="V89" s="399">
        <v>385920</v>
      </c>
      <c r="W89" s="399">
        <v>402080</v>
      </c>
      <c r="X89" s="399">
        <v>407440</v>
      </c>
      <c r="Y89" s="399">
        <v>413200</v>
      </c>
      <c r="Z89" s="399">
        <v>421360</v>
      </c>
      <c r="AA89" s="399">
        <v>445040</v>
      </c>
      <c r="AB89" s="399">
        <v>452320</v>
      </c>
      <c r="AC89" s="399">
        <v>453040</v>
      </c>
      <c r="AD89" s="399">
        <v>457440</v>
      </c>
      <c r="AE89" s="399">
        <v>465360</v>
      </c>
      <c r="AF89" s="399">
        <v>480880</v>
      </c>
      <c r="AG89" s="399">
        <v>488720</v>
      </c>
      <c r="AH89" s="399">
        <v>562320</v>
      </c>
      <c r="AI89" s="399">
        <v>563680</v>
      </c>
      <c r="AJ89" s="399">
        <v>573440</v>
      </c>
      <c r="AK89" s="399">
        <v>579680</v>
      </c>
      <c r="AL89" s="399">
        <v>584960</v>
      </c>
      <c r="AM89" s="399">
        <v>612080</v>
      </c>
      <c r="AN89" s="399">
        <v>613280</v>
      </c>
      <c r="AO89" s="399">
        <v>615680</v>
      </c>
    </row>
    <row r="90" spans="1:41" hidden="1" outlineLevel="1" x14ac:dyDescent="0.25">
      <c r="A90" s="53">
        <v>3960</v>
      </c>
      <c r="B90" s="399">
        <v>201440</v>
      </c>
      <c r="C90" s="399">
        <v>217440</v>
      </c>
      <c r="D90" s="399">
        <v>222800</v>
      </c>
      <c r="E90" s="399">
        <v>227920</v>
      </c>
      <c r="F90" s="399">
        <v>244960</v>
      </c>
      <c r="G90" s="399">
        <v>261520</v>
      </c>
      <c r="H90" s="399">
        <v>266320</v>
      </c>
      <c r="I90" s="399">
        <v>271040</v>
      </c>
      <c r="J90" s="399">
        <v>295040</v>
      </c>
      <c r="K90" s="399">
        <v>301520</v>
      </c>
      <c r="L90" s="399">
        <v>308640</v>
      </c>
      <c r="M90" s="399">
        <v>316080</v>
      </c>
      <c r="N90" s="399">
        <v>333680</v>
      </c>
      <c r="O90" s="399">
        <v>350880</v>
      </c>
      <c r="P90" s="399">
        <v>356640</v>
      </c>
      <c r="Q90" s="399">
        <v>362160</v>
      </c>
      <c r="R90" s="399">
        <v>380800</v>
      </c>
      <c r="S90" s="399">
        <v>387680</v>
      </c>
      <c r="T90" s="399">
        <v>393600</v>
      </c>
      <c r="U90" s="399">
        <v>399920</v>
      </c>
      <c r="V90" s="399">
        <v>417920</v>
      </c>
      <c r="W90" s="399">
        <v>436080</v>
      </c>
      <c r="X90" s="399">
        <v>441600</v>
      </c>
      <c r="Y90" s="399">
        <v>447040</v>
      </c>
      <c r="Z90" s="399">
        <v>452080</v>
      </c>
      <c r="AA90" s="399">
        <v>456000</v>
      </c>
      <c r="AB90" s="399">
        <v>463120</v>
      </c>
      <c r="AC90" s="399">
        <v>470800</v>
      </c>
      <c r="AD90" s="399">
        <v>478480</v>
      </c>
      <c r="AE90" s="399">
        <v>486400</v>
      </c>
      <c r="AF90" s="399">
        <v>540720</v>
      </c>
      <c r="AG90" s="399">
        <v>546320</v>
      </c>
      <c r="AH90" s="399">
        <v>584160</v>
      </c>
      <c r="AI90" s="399">
        <v>590320</v>
      </c>
      <c r="AJ90" s="399">
        <v>610880</v>
      </c>
      <c r="AK90" s="399">
        <v>616880</v>
      </c>
      <c r="AL90" s="399">
        <v>633600</v>
      </c>
      <c r="AM90" s="399">
        <v>648320</v>
      </c>
      <c r="AN90" s="399">
        <v>649360</v>
      </c>
      <c r="AO90" s="399">
        <v>650080</v>
      </c>
    </row>
    <row r="91" spans="1:41" hidden="1" outlineLevel="1" x14ac:dyDescent="0.25">
      <c r="A91" s="53">
        <v>4085</v>
      </c>
      <c r="B91" s="399">
        <v>206320</v>
      </c>
      <c r="C91" s="399">
        <v>224240</v>
      </c>
      <c r="D91" s="399">
        <v>230560</v>
      </c>
      <c r="E91" s="399">
        <v>235840</v>
      </c>
      <c r="F91" s="399">
        <v>250240</v>
      </c>
      <c r="G91" s="399">
        <v>264720</v>
      </c>
      <c r="H91" s="399">
        <v>269600</v>
      </c>
      <c r="I91" s="399">
        <v>274400</v>
      </c>
      <c r="J91" s="399">
        <v>297840</v>
      </c>
      <c r="K91" s="399">
        <v>304400</v>
      </c>
      <c r="L91" s="399">
        <v>310560</v>
      </c>
      <c r="M91" s="399">
        <v>316480</v>
      </c>
      <c r="N91" s="399">
        <v>336320</v>
      </c>
      <c r="O91" s="399">
        <v>355360</v>
      </c>
      <c r="P91" s="399">
        <v>361120</v>
      </c>
      <c r="Q91" s="399">
        <v>367280</v>
      </c>
      <c r="R91" s="399">
        <v>386480</v>
      </c>
      <c r="S91" s="399">
        <v>392960</v>
      </c>
      <c r="T91" s="399">
        <v>398880</v>
      </c>
      <c r="U91" s="399">
        <v>405200</v>
      </c>
      <c r="V91" s="399">
        <v>423120</v>
      </c>
      <c r="W91" s="399">
        <v>440560</v>
      </c>
      <c r="X91" s="399">
        <v>446880</v>
      </c>
      <c r="Y91" s="399">
        <v>453280</v>
      </c>
      <c r="Z91" s="399">
        <v>454720</v>
      </c>
      <c r="AA91" s="399">
        <v>456320</v>
      </c>
      <c r="AB91" s="399">
        <v>473600</v>
      </c>
      <c r="AC91" s="399">
        <v>476480</v>
      </c>
      <c r="AD91" s="399">
        <v>479120</v>
      </c>
      <c r="AE91" s="399">
        <v>529680</v>
      </c>
      <c r="AF91" s="399">
        <v>544720</v>
      </c>
      <c r="AG91" s="399">
        <v>549920</v>
      </c>
      <c r="AH91" s="399">
        <v>584160</v>
      </c>
      <c r="AI91" s="399">
        <v>597200</v>
      </c>
      <c r="AJ91" s="399">
        <v>610880</v>
      </c>
      <c r="AK91" s="399">
        <v>620880</v>
      </c>
      <c r="AL91" s="399">
        <v>633760</v>
      </c>
      <c r="AM91" s="399">
        <v>648560</v>
      </c>
      <c r="AN91" s="399">
        <v>649600</v>
      </c>
      <c r="AO91" s="399">
        <v>650880</v>
      </c>
    </row>
    <row r="92" spans="1:41" hidden="1" outlineLevel="1" x14ac:dyDescent="0.25">
      <c r="A92" s="53">
        <v>4210</v>
      </c>
      <c r="B92" s="399">
        <v>215040</v>
      </c>
      <c r="C92" s="399">
        <v>227360</v>
      </c>
      <c r="D92" s="399">
        <v>233040</v>
      </c>
      <c r="E92" s="399">
        <v>239120</v>
      </c>
      <c r="F92" s="399">
        <v>256720</v>
      </c>
      <c r="G92" s="399">
        <v>274800</v>
      </c>
      <c r="H92" s="399">
        <v>280880</v>
      </c>
      <c r="I92" s="399">
        <v>286800</v>
      </c>
      <c r="J92" s="399">
        <v>310640</v>
      </c>
      <c r="K92" s="399">
        <v>315680</v>
      </c>
      <c r="L92" s="399">
        <v>321840</v>
      </c>
      <c r="M92" s="399">
        <v>328400</v>
      </c>
      <c r="N92" s="399">
        <v>347040</v>
      </c>
      <c r="O92" s="399">
        <v>365680</v>
      </c>
      <c r="P92" s="399">
        <v>373280</v>
      </c>
      <c r="Q92" s="399">
        <v>380800</v>
      </c>
      <c r="R92" s="399">
        <v>401920</v>
      </c>
      <c r="S92" s="399">
        <v>408640</v>
      </c>
      <c r="T92" s="399">
        <v>414560</v>
      </c>
      <c r="U92" s="399">
        <v>419520</v>
      </c>
      <c r="V92" s="399">
        <v>437920</v>
      </c>
      <c r="W92" s="399">
        <v>456160</v>
      </c>
      <c r="X92" s="399">
        <v>462720</v>
      </c>
      <c r="Y92" s="399">
        <v>468960</v>
      </c>
      <c r="Z92" s="399">
        <v>470160</v>
      </c>
      <c r="AA92" s="399">
        <v>472240</v>
      </c>
      <c r="AB92" s="399">
        <v>473840</v>
      </c>
      <c r="AC92" s="399">
        <v>481120</v>
      </c>
      <c r="AD92" s="399">
        <v>519760</v>
      </c>
      <c r="AE92" s="399">
        <v>545840</v>
      </c>
      <c r="AF92" s="399">
        <v>550960</v>
      </c>
      <c r="AG92" s="399">
        <v>556480</v>
      </c>
      <c r="AH92" s="399">
        <v>598560</v>
      </c>
      <c r="AI92" s="399">
        <v>599760</v>
      </c>
      <c r="AJ92" s="399">
        <v>611440</v>
      </c>
      <c r="AK92" s="399">
        <v>628560</v>
      </c>
      <c r="AL92" s="399">
        <v>634560</v>
      </c>
      <c r="AM92" s="399">
        <v>648800</v>
      </c>
      <c r="AN92" s="399">
        <v>649760</v>
      </c>
      <c r="AO92" s="399">
        <v>680560</v>
      </c>
    </row>
    <row r="93" spans="1:41" hidden="1" outlineLevel="1" x14ac:dyDescent="0.25">
      <c r="A93" s="53">
        <v>4335</v>
      </c>
      <c r="B93" s="399">
        <v>219440</v>
      </c>
      <c r="C93" s="399">
        <v>230720</v>
      </c>
      <c r="D93" s="399">
        <v>235840</v>
      </c>
      <c r="E93" s="399">
        <v>241520</v>
      </c>
      <c r="F93" s="399">
        <v>259680</v>
      </c>
      <c r="G93" s="399">
        <v>277760</v>
      </c>
      <c r="H93" s="399">
        <v>283920</v>
      </c>
      <c r="I93" s="399">
        <v>289760</v>
      </c>
      <c r="J93" s="399">
        <v>314080</v>
      </c>
      <c r="K93" s="399">
        <v>319680</v>
      </c>
      <c r="L93" s="399">
        <v>325920</v>
      </c>
      <c r="M93" s="399">
        <v>332080</v>
      </c>
      <c r="N93" s="399">
        <v>351120</v>
      </c>
      <c r="O93" s="399">
        <v>369440</v>
      </c>
      <c r="P93" s="399">
        <v>377120</v>
      </c>
      <c r="Q93" s="399">
        <v>384000</v>
      </c>
      <c r="R93" s="399">
        <v>405120</v>
      </c>
      <c r="S93" s="399">
        <v>412160</v>
      </c>
      <c r="T93" s="399">
        <v>418320</v>
      </c>
      <c r="U93" s="399">
        <v>425040</v>
      </c>
      <c r="V93" s="399">
        <v>443120</v>
      </c>
      <c r="W93" s="399">
        <v>461840</v>
      </c>
      <c r="X93" s="399">
        <v>467920</v>
      </c>
      <c r="Y93" s="399">
        <v>474320</v>
      </c>
      <c r="Z93" s="399">
        <v>476480</v>
      </c>
      <c r="AA93" s="399">
        <v>478560</v>
      </c>
      <c r="AB93" s="399">
        <v>483600</v>
      </c>
      <c r="AC93" s="399">
        <v>521200</v>
      </c>
      <c r="AD93" s="399">
        <v>546320</v>
      </c>
      <c r="AE93" s="399">
        <v>553440</v>
      </c>
      <c r="AF93" s="399">
        <v>581440</v>
      </c>
      <c r="AG93" s="399">
        <v>587120</v>
      </c>
      <c r="AH93" s="399">
        <v>599520</v>
      </c>
      <c r="AI93" s="399">
        <v>612320</v>
      </c>
      <c r="AJ93" s="399">
        <v>618800</v>
      </c>
      <c r="AK93" s="399">
        <v>636000</v>
      </c>
      <c r="AL93" s="399">
        <v>644000</v>
      </c>
      <c r="AM93" s="399">
        <v>649600</v>
      </c>
      <c r="AN93" s="399">
        <v>682880</v>
      </c>
      <c r="AO93" s="399">
        <v>683280</v>
      </c>
    </row>
    <row r="94" spans="1:41" hidden="1" outlineLevel="1" x14ac:dyDescent="0.25">
      <c r="A94" s="53">
        <v>4460</v>
      </c>
      <c r="B94" s="399">
        <v>224720</v>
      </c>
      <c r="C94" s="399">
        <v>233120</v>
      </c>
      <c r="D94" s="399">
        <v>237760</v>
      </c>
      <c r="E94" s="399">
        <v>243280</v>
      </c>
      <c r="F94" s="399">
        <v>261520</v>
      </c>
      <c r="G94" s="399">
        <v>279760</v>
      </c>
      <c r="H94" s="399">
        <v>286400</v>
      </c>
      <c r="I94" s="399">
        <v>293360</v>
      </c>
      <c r="J94" s="399">
        <v>317360</v>
      </c>
      <c r="K94" s="399">
        <v>323040</v>
      </c>
      <c r="L94" s="399">
        <v>330080</v>
      </c>
      <c r="M94" s="399">
        <v>336320</v>
      </c>
      <c r="N94" s="399">
        <v>355760</v>
      </c>
      <c r="O94" s="399">
        <v>374160</v>
      </c>
      <c r="P94" s="399">
        <v>381600</v>
      </c>
      <c r="Q94" s="399">
        <v>388640</v>
      </c>
      <c r="R94" s="399">
        <v>409440</v>
      </c>
      <c r="S94" s="399">
        <v>417200</v>
      </c>
      <c r="T94" s="399">
        <v>423680</v>
      </c>
      <c r="U94" s="399">
        <v>430000</v>
      </c>
      <c r="V94" s="399">
        <v>448560</v>
      </c>
      <c r="W94" s="399">
        <v>466720</v>
      </c>
      <c r="X94" s="399">
        <v>473360</v>
      </c>
      <c r="Y94" s="399">
        <v>479920</v>
      </c>
      <c r="Z94" s="399">
        <v>489280</v>
      </c>
      <c r="AA94" s="399">
        <v>495200</v>
      </c>
      <c r="AB94" s="399">
        <v>521600</v>
      </c>
      <c r="AC94" s="399">
        <v>548800</v>
      </c>
      <c r="AD94" s="399">
        <v>554720</v>
      </c>
      <c r="AE94" s="399">
        <v>584960</v>
      </c>
      <c r="AF94" s="399">
        <v>588480</v>
      </c>
      <c r="AG94" s="399">
        <v>595520</v>
      </c>
      <c r="AH94" s="399">
        <v>633760</v>
      </c>
      <c r="AI94" s="399">
        <v>634720</v>
      </c>
      <c r="AJ94" s="399">
        <v>636000</v>
      </c>
      <c r="AK94" s="399">
        <v>643600</v>
      </c>
      <c r="AL94" s="399">
        <v>651360</v>
      </c>
      <c r="AM94" s="399">
        <v>677920</v>
      </c>
      <c r="AN94" s="399">
        <v>683200</v>
      </c>
      <c r="AO94" s="399">
        <v>684160</v>
      </c>
    </row>
    <row r="95" spans="1:41" hidden="1" outlineLevel="1" x14ac:dyDescent="0.25">
      <c r="A95" s="53">
        <v>4585</v>
      </c>
      <c r="B95" s="399">
        <v>229200</v>
      </c>
      <c r="C95" s="399">
        <v>248960</v>
      </c>
      <c r="D95" s="399">
        <v>255760</v>
      </c>
      <c r="E95" s="399">
        <v>262000</v>
      </c>
      <c r="F95" s="399">
        <v>282560</v>
      </c>
      <c r="G95" s="399">
        <v>302800</v>
      </c>
      <c r="H95" s="399">
        <v>308480</v>
      </c>
      <c r="I95" s="399">
        <v>314720</v>
      </c>
      <c r="J95" s="399">
        <v>321760</v>
      </c>
      <c r="K95" s="399">
        <v>328080</v>
      </c>
      <c r="L95" s="399">
        <v>334960</v>
      </c>
      <c r="M95" s="399">
        <v>341920</v>
      </c>
      <c r="N95" s="399">
        <v>362240</v>
      </c>
      <c r="O95" s="399">
        <v>382480</v>
      </c>
      <c r="P95" s="399">
        <v>388720</v>
      </c>
      <c r="Q95" s="399">
        <v>395760</v>
      </c>
      <c r="R95" s="399">
        <v>443120</v>
      </c>
      <c r="S95" s="399">
        <v>451200</v>
      </c>
      <c r="T95" s="399">
        <v>458320</v>
      </c>
      <c r="U95" s="399">
        <v>465520</v>
      </c>
      <c r="V95" s="399">
        <v>486160</v>
      </c>
      <c r="W95" s="399">
        <v>507200</v>
      </c>
      <c r="X95" s="399">
        <v>514000</v>
      </c>
      <c r="Y95" s="399">
        <v>520400</v>
      </c>
      <c r="Z95" s="399">
        <v>540080</v>
      </c>
      <c r="AA95" s="399">
        <v>557920</v>
      </c>
      <c r="AB95" s="399">
        <v>586080</v>
      </c>
      <c r="AC95" s="399">
        <v>592080</v>
      </c>
      <c r="AD95" s="399">
        <v>600480</v>
      </c>
      <c r="AE95" s="399">
        <v>607840</v>
      </c>
      <c r="AF95" s="399">
        <v>611600</v>
      </c>
      <c r="AG95" s="399">
        <v>630320</v>
      </c>
      <c r="AH95" s="399">
        <v>643840</v>
      </c>
      <c r="AI95" s="399">
        <v>645200</v>
      </c>
      <c r="AJ95" s="399">
        <v>684960</v>
      </c>
      <c r="AK95" s="399">
        <v>686160</v>
      </c>
      <c r="AL95" s="399">
        <v>691360</v>
      </c>
      <c r="AM95" s="399">
        <v>701920</v>
      </c>
      <c r="AN95" s="399">
        <v>706160</v>
      </c>
      <c r="AO95" s="399">
        <v>727360</v>
      </c>
    </row>
    <row r="96" spans="1:41" hidden="1" outlineLevel="1" x14ac:dyDescent="0.25">
      <c r="A96" s="53">
        <v>4710</v>
      </c>
      <c r="B96" s="399">
        <v>238240</v>
      </c>
      <c r="C96" s="399">
        <v>251440</v>
      </c>
      <c r="D96" s="399">
        <v>258560</v>
      </c>
      <c r="E96" s="399">
        <v>265120</v>
      </c>
      <c r="F96" s="399">
        <v>285280</v>
      </c>
      <c r="G96" s="399">
        <v>305840</v>
      </c>
      <c r="H96" s="399">
        <v>312720</v>
      </c>
      <c r="I96" s="399">
        <v>319520</v>
      </c>
      <c r="J96" s="399">
        <v>345760</v>
      </c>
      <c r="K96" s="399">
        <v>351520</v>
      </c>
      <c r="L96" s="399">
        <v>359840</v>
      </c>
      <c r="M96" s="399">
        <v>368000</v>
      </c>
      <c r="N96" s="399">
        <v>389920</v>
      </c>
      <c r="O96" s="399">
        <v>411200</v>
      </c>
      <c r="P96" s="399">
        <v>418800</v>
      </c>
      <c r="Q96" s="399">
        <v>425760</v>
      </c>
      <c r="R96" s="399">
        <v>448000</v>
      </c>
      <c r="S96" s="399">
        <v>455680</v>
      </c>
      <c r="T96" s="399">
        <v>462720</v>
      </c>
      <c r="U96" s="399">
        <v>468960</v>
      </c>
      <c r="V96" s="399">
        <v>490480</v>
      </c>
      <c r="W96" s="399">
        <v>511840</v>
      </c>
      <c r="X96" s="399">
        <v>519120</v>
      </c>
      <c r="Y96" s="399">
        <v>526400</v>
      </c>
      <c r="Z96" s="399">
        <v>566080</v>
      </c>
      <c r="AA96" s="399">
        <v>574960</v>
      </c>
      <c r="AB96" s="399">
        <v>592640</v>
      </c>
      <c r="AC96" s="399">
        <v>600800</v>
      </c>
      <c r="AD96" s="399">
        <v>608560</v>
      </c>
      <c r="AE96" s="399">
        <v>612480</v>
      </c>
      <c r="AF96" s="399">
        <v>631200</v>
      </c>
      <c r="AG96" s="399">
        <v>637680</v>
      </c>
      <c r="AH96" s="399">
        <v>651120</v>
      </c>
      <c r="AI96" s="399">
        <v>659440</v>
      </c>
      <c r="AJ96" s="399">
        <v>690080</v>
      </c>
      <c r="AK96" s="399">
        <v>691360</v>
      </c>
      <c r="AL96" s="399">
        <v>696640</v>
      </c>
      <c r="AM96" s="399">
        <v>703040</v>
      </c>
      <c r="AN96" s="399">
        <v>729440</v>
      </c>
      <c r="AO96" s="399">
        <v>735520</v>
      </c>
    </row>
    <row r="97" spans="1:41" hidden="1" outlineLevel="1" x14ac:dyDescent="0.25">
      <c r="A97" s="53">
        <v>4835</v>
      </c>
      <c r="B97" s="399">
        <v>242880</v>
      </c>
      <c r="C97" s="399">
        <v>254240</v>
      </c>
      <c r="D97" s="399">
        <v>261440</v>
      </c>
      <c r="E97" s="399">
        <v>267600</v>
      </c>
      <c r="F97" s="399">
        <v>288400</v>
      </c>
      <c r="G97" s="399">
        <v>308960</v>
      </c>
      <c r="H97" s="399">
        <v>316080</v>
      </c>
      <c r="I97" s="399">
        <v>322560</v>
      </c>
      <c r="J97" s="399">
        <v>349200</v>
      </c>
      <c r="K97" s="399">
        <v>355840</v>
      </c>
      <c r="L97" s="399">
        <v>362560</v>
      </c>
      <c r="M97" s="399">
        <v>370080</v>
      </c>
      <c r="N97" s="399">
        <v>392960</v>
      </c>
      <c r="O97" s="399">
        <v>415760</v>
      </c>
      <c r="P97" s="399">
        <v>423360</v>
      </c>
      <c r="Q97" s="399">
        <v>430160</v>
      </c>
      <c r="R97" s="399">
        <v>453360</v>
      </c>
      <c r="S97" s="399">
        <v>461840</v>
      </c>
      <c r="T97" s="399">
        <v>468160</v>
      </c>
      <c r="U97" s="399">
        <v>474320</v>
      </c>
      <c r="V97" s="399">
        <v>495600</v>
      </c>
      <c r="W97" s="399">
        <v>516720</v>
      </c>
      <c r="X97" s="399">
        <v>524400</v>
      </c>
      <c r="Y97" s="399">
        <v>531680</v>
      </c>
      <c r="Z97" s="399">
        <v>572240</v>
      </c>
      <c r="AA97" s="399">
        <v>578000</v>
      </c>
      <c r="AB97" s="399">
        <v>600800</v>
      </c>
      <c r="AC97" s="399">
        <v>608560</v>
      </c>
      <c r="AD97" s="399">
        <v>616880</v>
      </c>
      <c r="AE97" s="399">
        <v>619040</v>
      </c>
      <c r="AF97" s="399">
        <v>638640</v>
      </c>
      <c r="AG97" s="399">
        <v>644400</v>
      </c>
      <c r="AH97" s="399">
        <v>671760</v>
      </c>
      <c r="AI97" s="399">
        <v>691280</v>
      </c>
      <c r="AJ97" s="399">
        <v>697280</v>
      </c>
      <c r="AK97" s="399">
        <v>703200</v>
      </c>
      <c r="AL97" s="399">
        <v>704640</v>
      </c>
      <c r="AM97" s="399">
        <v>731360</v>
      </c>
      <c r="AN97" s="399">
        <v>737760</v>
      </c>
      <c r="AO97" s="399">
        <v>744000</v>
      </c>
    </row>
    <row r="98" spans="1:41" hidden="1" outlineLevel="1" x14ac:dyDescent="0.25">
      <c r="A98" s="53">
        <v>4960</v>
      </c>
      <c r="B98" s="399">
        <v>247440</v>
      </c>
      <c r="C98" s="399">
        <v>257120</v>
      </c>
      <c r="D98" s="399">
        <v>264240</v>
      </c>
      <c r="E98" s="399">
        <v>270480</v>
      </c>
      <c r="F98" s="399">
        <v>291280</v>
      </c>
      <c r="G98" s="399">
        <v>312480</v>
      </c>
      <c r="H98" s="399">
        <v>319520</v>
      </c>
      <c r="I98" s="399">
        <v>325840</v>
      </c>
      <c r="J98" s="399">
        <v>353440</v>
      </c>
      <c r="K98" s="399">
        <v>359760</v>
      </c>
      <c r="L98" s="399">
        <v>366560</v>
      </c>
      <c r="M98" s="399">
        <v>373840</v>
      </c>
      <c r="N98" s="399">
        <v>395840</v>
      </c>
      <c r="O98" s="399">
        <v>417200</v>
      </c>
      <c r="P98" s="399">
        <v>426400</v>
      </c>
      <c r="Q98" s="399">
        <v>434720</v>
      </c>
      <c r="R98" s="399">
        <v>458560</v>
      </c>
      <c r="S98" s="399">
        <v>466240</v>
      </c>
      <c r="T98" s="399">
        <v>472800</v>
      </c>
      <c r="U98" s="399">
        <v>479120</v>
      </c>
      <c r="V98" s="399">
        <v>501040</v>
      </c>
      <c r="W98" s="399">
        <v>522160</v>
      </c>
      <c r="X98" s="399">
        <v>529600</v>
      </c>
      <c r="Y98" s="399">
        <v>537040</v>
      </c>
      <c r="Z98" s="399">
        <v>578000</v>
      </c>
      <c r="AA98" s="399">
        <v>602560</v>
      </c>
      <c r="AB98" s="399">
        <v>607840</v>
      </c>
      <c r="AC98" s="399">
        <v>614160</v>
      </c>
      <c r="AD98" s="399">
        <v>619840</v>
      </c>
      <c r="AE98" s="399">
        <v>625840</v>
      </c>
      <c r="AF98" s="399">
        <v>645760</v>
      </c>
      <c r="AG98" s="399">
        <v>659440</v>
      </c>
      <c r="AH98" s="399">
        <v>680320</v>
      </c>
      <c r="AI98" s="399">
        <v>698480</v>
      </c>
      <c r="AJ98" s="399">
        <v>699760</v>
      </c>
      <c r="AK98" s="399">
        <v>710720</v>
      </c>
      <c r="AL98" s="399">
        <v>734320</v>
      </c>
      <c r="AM98" s="399">
        <v>739600</v>
      </c>
      <c r="AN98" s="399">
        <v>746080</v>
      </c>
      <c r="AO98" s="399">
        <v>747040</v>
      </c>
    </row>
    <row r="99" spans="1:41" hidden="1" outlineLevel="1" x14ac:dyDescent="0.25">
      <c r="A99" s="53">
        <v>5085</v>
      </c>
      <c r="B99" s="399">
        <v>252400</v>
      </c>
      <c r="C99" s="399">
        <v>257520</v>
      </c>
      <c r="D99" s="399">
        <v>275680</v>
      </c>
      <c r="E99" s="399">
        <v>301360</v>
      </c>
      <c r="F99" s="399">
        <v>312880</v>
      </c>
      <c r="G99" s="399">
        <v>324240</v>
      </c>
      <c r="H99" s="399">
        <v>335520</v>
      </c>
      <c r="I99" s="399">
        <v>346640</v>
      </c>
      <c r="J99" s="399">
        <v>358800</v>
      </c>
      <c r="K99" s="399">
        <v>370000</v>
      </c>
      <c r="L99" s="399">
        <v>381040</v>
      </c>
      <c r="M99" s="399">
        <v>392320</v>
      </c>
      <c r="N99" s="399">
        <v>403600</v>
      </c>
      <c r="O99" s="399">
        <v>420080</v>
      </c>
      <c r="P99" s="399">
        <v>430800</v>
      </c>
      <c r="Q99" s="399">
        <v>437760</v>
      </c>
      <c r="R99" s="399">
        <v>471360</v>
      </c>
      <c r="S99" s="399">
        <v>483120</v>
      </c>
      <c r="T99" s="399">
        <v>495360</v>
      </c>
      <c r="U99" s="399">
        <v>507040</v>
      </c>
      <c r="V99" s="399">
        <v>519040</v>
      </c>
      <c r="W99" s="399">
        <v>531280</v>
      </c>
      <c r="X99" s="399">
        <v>542960</v>
      </c>
      <c r="Y99" s="399">
        <v>554800</v>
      </c>
      <c r="Z99" s="399">
        <v>589680</v>
      </c>
      <c r="AA99" s="399">
        <v>608560</v>
      </c>
      <c r="AB99" s="399">
        <v>614160</v>
      </c>
      <c r="AC99" s="399">
        <v>619920</v>
      </c>
      <c r="AD99" s="399">
        <v>626960</v>
      </c>
      <c r="AE99" s="399">
        <v>632880</v>
      </c>
      <c r="AF99" s="399">
        <v>646320</v>
      </c>
      <c r="AG99" s="399">
        <v>664880</v>
      </c>
      <c r="AH99" s="399">
        <v>687520</v>
      </c>
      <c r="AI99" s="399">
        <v>698880</v>
      </c>
      <c r="AJ99" s="399">
        <v>712960</v>
      </c>
      <c r="AK99" s="399">
        <v>714400</v>
      </c>
      <c r="AL99" s="399">
        <v>741440</v>
      </c>
      <c r="AM99" s="399">
        <v>748080</v>
      </c>
      <c r="AN99" s="399">
        <v>749040</v>
      </c>
      <c r="AO99" s="399">
        <v>758560</v>
      </c>
    </row>
    <row r="100" spans="1:41" hidden="1" outlineLevel="1" x14ac:dyDescent="0.25">
      <c r="A100" s="53">
        <v>5210</v>
      </c>
      <c r="B100" s="399">
        <v>266480</v>
      </c>
      <c r="C100" s="399">
        <v>278720</v>
      </c>
      <c r="D100" s="399">
        <v>293520</v>
      </c>
      <c r="E100" s="399">
        <v>303600</v>
      </c>
      <c r="F100" s="399">
        <v>318160</v>
      </c>
      <c r="G100" s="399">
        <v>331040</v>
      </c>
      <c r="H100" s="399">
        <v>336560</v>
      </c>
      <c r="I100" s="399">
        <v>365360</v>
      </c>
      <c r="J100" s="399">
        <v>370560</v>
      </c>
      <c r="K100" s="399">
        <v>384560</v>
      </c>
      <c r="L100" s="399">
        <v>390800</v>
      </c>
      <c r="M100" s="399">
        <v>404320</v>
      </c>
      <c r="N100" s="399">
        <v>418560</v>
      </c>
      <c r="O100" s="399">
        <v>427120</v>
      </c>
      <c r="P100" s="399">
        <v>444000</v>
      </c>
      <c r="Q100" s="399">
        <v>448800</v>
      </c>
      <c r="R100" s="399">
        <v>483120</v>
      </c>
      <c r="S100" s="399">
        <v>495600</v>
      </c>
      <c r="T100" s="399">
        <v>507520</v>
      </c>
      <c r="U100" s="399">
        <v>519760</v>
      </c>
      <c r="V100" s="399">
        <v>520960</v>
      </c>
      <c r="W100" s="399">
        <v>544720</v>
      </c>
      <c r="X100" s="399">
        <v>555520</v>
      </c>
      <c r="Y100" s="399">
        <v>567600</v>
      </c>
      <c r="Z100" s="399">
        <v>617440</v>
      </c>
      <c r="AA100" s="399">
        <v>626960</v>
      </c>
      <c r="AB100" s="399">
        <v>632960</v>
      </c>
      <c r="AC100" s="399">
        <v>639120</v>
      </c>
      <c r="AD100" s="399">
        <v>665760</v>
      </c>
      <c r="AE100" s="399">
        <v>672640</v>
      </c>
      <c r="AF100" s="399">
        <v>679200</v>
      </c>
      <c r="AG100" s="399">
        <v>686080</v>
      </c>
      <c r="AH100" s="399">
        <v>698080</v>
      </c>
      <c r="AI100" s="399">
        <v>710400</v>
      </c>
      <c r="AJ100" s="399">
        <v>721280</v>
      </c>
      <c r="AK100" s="399">
        <v>731360</v>
      </c>
      <c r="AL100" s="399">
        <v>746800</v>
      </c>
      <c r="AM100" s="399">
        <v>760000</v>
      </c>
      <c r="AN100" s="399">
        <v>764800</v>
      </c>
      <c r="AO100" s="399">
        <v>767840</v>
      </c>
    </row>
    <row r="101" spans="1:41" hidden="1" outlineLevel="1" x14ac:dyDescent="0.25">
      <c r="A101" s="53">
        <v>5335</v>
      </c>
      <c r="B101" s="399">
        <v>271760</v>
      </c>
      <c r="C101" s="399">
        <v>282160</v>
      </c>
      <c r="D101" s="399">
        <v>300480</v>
      </c>
      <c r="E101" s="399">
        <v>310880</v>
      </c>
      <c r="F101" s="399">
        <v>323040</v>
      </c>
      <c r="G101" s="399">
        <v>335200</v>
      </c>
      <c r="H101" s="399">
        <v>347440</v>
      </c>
      <c r="I101" s="399">
        <v>369520</v>
      </c>
      <c r="J101" s="399">
        <v>373840</v>
      </c>
      <c r="K101" s="399">
        <v>389600</v>
      </c>
      <c r="L101" s="399">
        <v>403600</v>
      </c>
      <c r="M101" s="399">
        <v>415920</v>
      </c>
      <c r="N101" s="399">
        <v>426400</v>
      </c>
      <c r="O101" s="399">
        <v>433040</v>
      </c>
      <c r="P101" s="399">
        <v>449520</v>
      </c>
      <c r="Q101" s="399">
        <v>460080</v>
      </c>
      <c r="R101" s="399">
        <v>495600</v>
      </c>
      <c r="S101" s="399">
        <v>508240</v>
      </c>
      <c r="T101" s="399">
        <v>520800</v>
      </c>
      <c r="U101" s="399">
        <v>521120</v>
      </c>
      <c r="V101" s="399">
        <v>522800</v>
      </c>
      <c r="W101" s="399">
        <v>558480</v>
      </c>
      <c r="X101" s="399">
        <v>562640</v>
      </c>
      <c r="Y101" s="399">
        <v>569040</v>
      </c>
      <c r="Z101" s="399">
        <v>624000</v>
      </c>
      <c r="AA101" s="399">
        <v>632960</v>
      </c>
      <c r="AB101" s="399">
        <v>639120</v>
      </c>
      <c r="AC101" s="399">
        <v>655040</v>
      </c>
      <c r="AD101" s="399">
        <v>674480</v>
      </c>
      <c r="AE101" s="399">
        <v>679600</v>
      </c>
      <c r="AF101" s="399">
        <v>695440</v>
      </c>
      <c r="AG101" s="399">
        <v>701920</v>
      </c>
      <c r="AH101" s="399">
        <v>706160</v>
      </c>
      <c r="AI101" s="399">
        <v>720400</v>
      </c>
      <c r="AJ101" s="399">
        <v>734880</v>
      </c>
      <c r="AK101" s="399">
        <v>741040</v>
      </c>
      <c r="AL101" s="399">
        <v>752400</v>
      </c>
      <c r="AM101" s="399">
        <v>766000</v>
      </c>
      <c r="AN101" s="399">
        <v>773440</v>
      </c>
      <c r="AO101" s="399">
        <v>791760</v>
      </c>
    </row>
    <row r="102" spans="1:41" hidden="1" outlineLevel="1" x14ac:dyDescent="0.25">
      <c r="A102" s="53">
        <v>5460</v>
      </c>
      <c r="B102" s="399">
        <v>285120</v>
      </c>
      <c r="C102" s="399">
        <v>285360</v>
      </c>
      <c r="D102" s="399">
        <v>303680</v>
      </c>
      <c r="E102" s="399">
        <v>314080</v>
      </c>
      <c r="F102" s="399">
        <v>326160</v>
      </c>
      <c r="G102" s="399">
        <v>339200</v>
      </c>
      <c r="H102" s="399">
        <v>351360</v>
      </c>
      <c r="I102" s="399">
        <v>374480</v>
      </c>
      <c r="J102" s="399">
        <v>379760</v>
      </c>
      <c r="K102" s="399">
        <v>394160</v>
      </c>
      <c r="L102" s="399">
        <v>407920</v>
      </c>
      <c r="M102" s="399">
        <v>421520</v>
      </c>
      <c r="N102" s="399">
        <v>431200</v>
      </c>
      <c r="O102" s="399">
        <v>439120</v>
      </c>
      <c r="P102" s="399">
        <v>457200</v>
      </c>
      <c r="Q102" s="399">
        <v>460880</v>
      </c>
      <c r="R102" s="399">
        <v>496720</v>
      </c>
      <c r="S102" s="399">
        <v>509520</v>
      </c>
      <c r="T102" s="399">
        <v>521120</v>
      </c>
      <c r="U102" s="399">
        <v>523280</v>
      </c>
      <c r="V102" s="399">
        <v>524320</v>
      </c>
      <c r="W102" s="399">
        <v>560480</v>
      </c>
      <c r="X102" s="399">
        <v>563680</v>
      </c>
      <c r="Y102" s="399">
        <v>572240</v>
      </c>
      <c r="Z102" s="399">
        <v>634960</v>
      </c>
      <c r="AA102" s="399">
        <v>642160</v>
      </c>
      <c r="AB102" s="399">
        <v>647440</v>
      </c>
      <c r="AC102" s="399">
        <v>659280</v>
      </c>
      <c r="AD102" s="399">
        <v>678880</v>
      </c>
      <c r="AE102" s="399">
        <v>687040</v>
      </c>
      <c r="AF102" s="399">
        <v>702240</v>
      </c>
      <c r="AG102" s="399">
        <v>713440</v>
      </c>
      <c r="AH102" s="399">
        <v>732880</v>
      </c>
      <c r="AI102" s="399">
        <v>739200</v>
      </c>
      <c r="AJ102" s="399">
        <v>742800</v>
      </c>
      <c r="AK102" s="399">
        <v>756320</v>
      </c>
      <c r="AL102" s="399">
        <v>767840</v>
      </c>
      <c r="AM102" s="399">
        <v>774080</v>
      </c>
      <c r="AN102" s="399">
        <v>792960</v>
      </c>
      <c r="AO102" s="399">
        <v>799920</v>
      </c>
    </row>
    <row r="103" spans="1:41" hidden="1" outlineLevel="1" x14ac:dyDescent="0.25">
      <c r="A103" s="53">
        <v>5585</v>
      </c>
      <c r="B103" s="399">
        <v>290400</v>
      </c>
      <c r="C103" s="399">
        <v>302640</v>
      </c>
      <c r="D103" s="399">
        <v>313360</v>
      </c>
      <c r="E103" s="399">
        <v>327280</v>
      </c>
      <c r="F103" s="399">
        <v>339600</v>
      </c>
      <c r="G103" s="399">
        <v>352640</v>
      </c>
      <c r="H103" s="399">
        <v>366400</v>
      </c>
      <c r="I103" s="399">
        <v>381520</v>
      </c>
      <c r="J103" s="399">
        <v>385840</v>
      </c>
      <c r="K103" s="399">
        <v>406480</v>
      </c>
      <c r="L103" s="399">
        <v>417200</v>
      </c>
      <c r="M103" s="399">
        <v>437440</v>
      </c>
      <c r="N103" s="399">
        <v>449760</v>
      </c>
      <c r="O103" s="399">
        <v>462160</v>
      </c>
      <c r="P103" s="399">
        <v>472240</v>
      </c>
      <c r="Q103" s="399">
        <v>483600</v>
      </c>
      <c r="R103" s="399">
        <v>499840</v>
      </c>
      <c r="S103" s="399">
        <v>510560</v>
      </c>
      <c r="T103" s="399">
        <v>533920</v>
      </c>
      <c r="U103" s="399">
        <v>534960</v>
      </c>
      <c r="V103" s="399">
        <v>536800</v>
      </c>
      <c r="W103" s="399">
        <v>563680</v>
      </c>
      <c r="X103" s="399">
        <v>569040</v>
      </c>
      <c r="Y103" s="399">
        <v>574320</v>
      </c>
      <c r="Z103" s="399">
        <v>641200</v>
      </c>
      <c r="AA103" s="399">
        <v>648320</v>
      </c>
      <c r="AB103" s="399">
        <v>654000</v>
      </c>
      <c r="AC103" s="399">
        <v>665760</v>
      </c>
      <c r="AD103" s="399">
        <v>686800</v>
      </c>
      <c r="AE103" s="399">
        <v>694880</v>
      </c>
      <c r="AF103" s="399">
        <v>706560</v>
      </c>
      <c r="AG103" s="399">
        <v>723680</v>
      </c>
      <c r="AH103" s="399">
        <v>737520</v>
      </c>
      <c r="AI103" s="399">
        <v>746800</v>
      </c>
      <c r="AJ103" s="399">
        <v>762640</v>
      </c>
      <c r="AK103" s="399">
        <v>765360</v>
      </c>
      <c r="AL103" s="399">
        <v>775280</v>
      </c>
      <c r="AM103" s="399">
        <v>786240</v>
      </c>
      <c r="AN103" s="399">
        <v>800880</v>
      </c>
      <c r="AO103" s="399">
        <v>819120</v>
      </c>
    </row>
    <row r="104" spans="1:41" hidden="1" outlineLevel="1" x14ac:dyDescent="0.25">
      <c r="A104" s="53">
        <v>5710</v>
      </c>
      <c r="B104" s="399">
        <v>301440</v>
      </c>
      <c r="C104" s="399">
        <v>312720</v>
      </c>
      <c r="D104" s="399">
        <v>324320</v>
      </c>
      <c r="E104" s="399">
        <v>335440</v>
      </c>
      <c r="F104" s="399">
        <v>349200</v>
      </c>
      <c r="G104" s="399">
        <v>362800</v>
      </c>
      <c r="H104" s="399">
        <v>377600</v>
      </c>
      <c r="I104" s="399">
        <v>396080</v>
      </c>
      <c r="J104" s="399">
        <v>412720</v>
      </c>
      <c r="K104" s="399">
        <v>421040</v>
      </c>
      <c r="L104" s="399">
        <v>430800</v>
      </c>
      <c r="M104" s="399">
        <v>457200</v>
      </c>
      <c r="N104" s="399">
        <v>471520</v>
      </c>
      <c r="O104" s="399">
        <v>478240</v>
      </c>
      <c r="P104" s="399">
        <v>495600</v>
      </c>
      <c r="Q104" s="399">
        <v>502080</v>
      </c>
      <c r="R104" s="399">
        <v>509760</v>
      </c>
      <c r="S104" s="399">
        <v>523840</v>
      </c>
      <c r="T104" s="399">
        <v>538880</v>
      </c>
      <c r="U104" s="399">
        <v>544960</v>
      </c>
      <c r="V104" s="399">
        <v>551680</v>
      </c>
      <c r="W104" s="399">
        <v>576160</v>
      </c>
      <c r="X104" s="399">
        <v>578880</v>
      </c>
      <c r="Y104" s="399">
        <v>585600</v>
      </c>
      <c r="Z104" s="399">
        <v>657760</v>
      </c>
      <c r="AA104" s="399">
        <v>662000</v>
      </c>
      <c r="AB104" s="399">
        <v>681040</v>
      </c>
      <c r="AC104" s="399">
        <v>702880</v>
      </c>
      <c r="AD104" s="399">
        <v>717920</v>
      </c>
      <c r="AE104" s="399">
        <v>725440</v>
      </c>
      <c r="AF104" s="399">
        <v>743280</v>
      </c>
      <c r="AG104" s="399">
        <v>758560</v>
      </c>
      <c r="AH104" s="399">
        <v>763680</v>
      </c>
      <c r="AI104" s="399">
        <v>771120</v>
      </c>
      <c r="AJ104" s="399">
        <v>790640</v>
      </c>
      <c r="AK104" s="399">
        <v>796080</v>
      </c>
      <c r="AL104" s="399">
        <v>808320</v>
      </c>
      <c r="AM104" s="399">
        <v>834800</v>
      </c>
      <c r="AN104" s="399">
        <v>838560</v>
      </c>
      <c r="AO104" s="399">
        <v>846720</v>
      </c>
    </row>
    <row r="105" spans="1:41" hidden="1" outlineLevel="1" x14ac:dyDescent="0.25">
      <c r="A105" s="53">
        <v>5835</v>
      </c>
      <c r="B105" s="399">
        <v>306560</v>
      </c>
      <c r="C105" s="399">
        <v>315840</v>
      </c>
      <c r="D105" s="399">
        <v>327280</v>
      </c>
      <c r="E105" s="399">
        <v>339040</v>
      </c>
      <c r="F105" s="399">
        <v>358080</v>
      </c>
      <c r="G105" s="399">
        <v>369200</v>
      </c>
      <c r="H105" s="399">
        <v>383840</v>
      </c>
      <c r="I105" s="399">
        <v>399680</v>
      </c>
      <c r="J105" s="399">
        <v>416480</v>
      </c>
      <c r="K105" s="399">
        <v>424960</v>
      </c>
      <c r="L105" s="399">
        <v>440320</v>
      </c>
      <c r="M105" s="399">
        <v>461600</v>
      </c>
      <c r="N105" s="399">
        <v>476400</v>
      </c>
      <c r="O105" s="399">
        <v>488720</v>
      </c>
      <c r="P105" s="399">
        <v>500560</v>
      </c>
      <c r="Q105" s="399">
        <v>506720</v>
      </c>
      <c r="R105" s="399">
        <v>517920</v>
      </c>
      <c r="S105" s="399">
        <v>529680</v>
      </c>
      <c r="T105" s="399">
        <v>544560</v>
      </c>
      <c r="U105" s="399">
        <v>550320</v>
      </c>
      <c r="V105" s="399">
        <v>557520</v>
      </c>
      <c r="W105" s="399">
        <v>579680</v>
      </c>
      <c r="X105" s="399">
        <v>584960</v>
      </c>
      <c r="Y105" s="399">
        <v>592880</v>
      </c>
      <c r="Z105" s="399">
        <v>665680</v>
      </c>
      <c r="AA105" s="399">
        <v>684160</v>
      </c>
      <c r="AB105" s="399">
        <v>690800</v>
      </c>
      <c r="AC105" s="399">
        <v>716640</v>
      </c>
      <c r="AD105" s="399">
        <v>740000</v>
      </c>
      <c r="AE105" s="399">
        <v>747680</v>
      </c>
      <c r="AF105" s="399">
        <v>768880</v>
      </c>
      <c r="AG105" s="399">
        <v>772880</v>
      </c>
      <c r="AH105" s="399">
        <v>779840</v>
      </c>
      <c r="AI105" s="399">
        <v>785440</v>
      </c>
      <c r="AJ105" s="399">
        <v>797840</v>
      </c>
      <c r="AK105" s="399">
        <v>816400</v>
      </c>
      <c r="AL105" s="399">
        <v>823680</v>
      </c>
      <c r="AM105" s="399">
        <v>849040</v>
      </c>
      <c r="AN105" s="399">
        <v>853920</v>
      </c>
      <c r="AO105" s="399">
        <v>858480</v>
      </c>
    </row>
    <row r="106" spans="1:41" hidden="1" outlineLevel="1" x14ac:dyDescent="0.25">
      <c r="A106" s="53">
        <v>5960</v>
      </c>
      <c r="B106" s="399">
        <v>312720</v>
      </c>
      <c r="C106" s="399">
        <v>325280</v>
      </c>
      <c r="D106" s="399">
        <v>334080</v>
      </c>
      <c r="E106" s="399">
        <v>342080</v>
      </c>
      <c r="F106" s="399">
        <v>365040</v>
      </c>
      <c r="G106" s="399">
        <v>377600</v>
      </c>
      <c r="H106" s="399">
        <v>389440</v>
      </c>
      <c r="I106" s="399">
        <v>411200</v>
      </c>
      <c r="J106" s="399">
        <v>421040</v>
      </c>
      <c r="K106" s="399">
        <v>433440</v>
      </c>
      <c r="L106" s="399">
        <v>444880</v>
      </c>
      <c r="M106" s="399">
        <v>468960</v>
      </c>
      <c r="N106" s="399">
        <v>481200</v>
      </c>
      <c r="O106" s="399">
        <v>497920</v>
      </c>
      <c r="P106" s="399">
        <v>505520</v>
      </c>
      <c r="Q106" s="399">
        <v>512000</v>
      </c>
      <c r="R106" s="399">
        <v>528240</v>
      </c>
      <c r="S106" s="399">
        <v>543040</v>
      </c>
      <c r="T106" s="399">
        <v>549920</v>
      </c>
      <c r="U106" s="399">
        <v>556240</v>
      </c>
      <c r="V106" s="399">
        <v>565360</v>
      </c>
      <c r="W106" s="399">
        <v>582720</v>
      </c>
      <c r="X106" s="399">
        <v>590720</v>
      </c>
      <c r="Y106" s="399">
        <v>606080</v>
      </c>
      <c r="Z106" s="399">
        <v>671760</v>
      </c>
      <c r="AA106" s="399">
        <v>690320</v>
      </c>
      <c r="AB106" s="399">
        <v>712720</v>
      </c>
      <c r="AC106" s="399">
        <v>727760</v>
      </c>
      <c r="AD106" s="399">
        <v>753920</v>
      </c>
      <c r="AE106" s="399">
        <v>766000</v>
      </c>
      <c r="AF106" s="399">
        <v>775680</v>
      </c>
      <c r="AG106" s="399">
        <v>779840</v>
      </c>
      <c r="AH106" s="399">
        <v>786640</v>
      </c>
      <c r="AI106" s="399">
        <v>796800</v>
      </c>
      <c r="AJ106" s="399">
        <v>817360</v>
      </c>
      <c r="AK106" s="399">
        <v>836160</v>
      </c>
      <c r="AL106" s="399">
        <v>846720</v>
      </c>
      <c r="AM106" s="399">
        <v>858080</v>
      </c>
      <c r="AN106" s="399">
        <v>865760</v>
      </c>
      <c r="AO106" s="399">
        <v>877360</v>
      </c>
    </row>
    <row r="107" spans="1:41" hidden="1" outlineLevel="1" x14ac:dyDescent="0.25">
      <c r="A107" s="53">
        <v>6000</v>
      </c>
      <c r="B107" s="399">
        <v>317840</v>
      </c>
      <c r="C107" s="399">
        <v>329760</v>
      </c>
      <c r="D107" s="399">
        <v>339200</v>
      </c>
      <c r="E107" s="399">
        <v>347280</v>
      </c>
      <c r="F107" s="399">
        <v>369280</v>
      </c>
      <c r="G107" s="399">
        <v>382880</v>
      </c>
      <c r="H107" s="399">
        <v>396800</v>
      </c>
      <c r="I107" s="399">
        <v>416720</v>
      </c>
      <c r="J107" s="399">
        <v>426800</v>
      </c>
      <c r="K107" s="399">
        <v>439600</v>
      </c>
      <c r="L107" s="399">
        <v>453360</v>
      </c>
      <c r="M107" s="399">
        <v>475360</v>
      </c>
      <c r="N107" s="399">
        <v>488240</v>
      </c>
      <c r="O107" s="399">
        <v>504880</v>
      </c>
      <c r="P107" s="399">
        <v>512000</v>
      </c>
      <c r="Q107" s="399">
        <v>518880</v>
      </c>
      <c r="R107" s="399">
        <v>534960</v>
      </c>
      <c r="S107" s="399">
        <v>550320</v>
      </c>
      <c r="T107" s="399">
        <v>557520</v>
      </c>
      <c r="U107" s="399">
        <v>563520</v>
      </c>
      <c r="V107" s="399">
        <v>572960</v>
      </c>
      <c r="W107" s="399">
        <v>586800</v>
      </c>
      <c r="X107" s="399">
        <v>598160</v>
      </c>
      <c r="Y107" s="399">
        <v>614320</v>
      </c>
      <c r="Z107" s="399">
        <v>679600</v>
      </c>
      <c r="AA107" s="399">
        <v>698080</v>
      </c>
      <c r="AB107" s="399">
        <v>720560</v>
      </c>
      <c r="AC107" s="399">
        <v>735520</v>
      </c>
      <c r="AD107" s="399">
        <v>762640</v>
      </c>
      <c r="AE107" s="399">
        <v>774560</v>
      </c>
      <c r="AF107" s="399">
        <v>780400</v>
      </c>
      <c r="AG107" s="399">
        <v>784000</v>
      </c>
      <c r="AH107" s="399">
        <v>795360</v>
      </c>
      <c r="AI107" s="399">
        <v>805760</v>
      </c>
      <c r="AJ107" s="399">
        <v>827040</v>
      </c>
      <c r="AK107" s="399">
        <v>845680</v>
      </c>
      <c r="AL107" s="399">
        <v>852000</v>
      </c>
      <c r="AM107" s="399">
        <v>867760</v>
      </c>
      <c r="AN107" s="399">
        <v>875600</v>
      </c>
      <c r="AO107" s="399">
        <v>882640</v>
      </c>
    </row>
    <row r="108" spans="1:41" hidden="1" outlineLevel="1" x14ac:dyDescent="0.25"/>
    <row r="109" spans="1:41" collapsed="1" x14ac:dyDescent="0.25"/>
  </sheetData>
  <mergeCells count="12">
    <mergeCell ref="A1:D1"/>
    <mergeCell ref="D67:R68"/>
    <mergeCell ref="V67:AG69"/>
    <mergeCell ref="J3:AO3"/>
    <mergeCell ref="AQ6:AY18"/>
    <mergeCell ref="A12:E12"/>
    <mergeCell ref="F12:H12"/>
    <mergeCell ref="AQ20:AY20"/>
    <mergeCell ref="D62:R62"/>
    <mergeCell ref="V62:AG64"/>
    <mergeCell ref="J13:AB13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  <pageSetUpPr fitToPage="1"/>
  </sheetPr>
  <dimension ref="A1:T54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2" width="5.7109375" customWidth="1"/>
    <col min="3" max="3" width="6.140625" customWidth="1"/>
    <col min="4" max="4" width="7" customWidth="1"/>
    <col min="5" max="5" width="6.7109375" customWidth="1"/>
    <col min="6" max="6" width="5.7109375" customWidth="1"/>
    <col min="7" max="8" width="6.5703125" customWidth="1"/>
    <col min="9" max="9" width="5.7109375" customWidth="1"/>
    <col min="10" max="10" width="6.28515625" customWidth="1"/>
    <col min="11" max="18" width="5.7109375" customWidth="1"/>
    <col min="19" max="19" width="7.140625" customWidth="1"/>
    <col min="20" max="20" width="5.42578125" customWidth="1"/>
  </cols>
  <sheetData>
    <row r="1" spans="1:20" ht="21" x14ac:dyDescent="0.35">
      <c r="A1" s="454" t="s">
        <v>74</v>
      </c>
      <c r="B1" s="454"/>
      <c r="C1" s="454"/>
      <c r="D1" s="45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</row>
    <row r="2" spans="1:20" ht="18.75" x14ac:dyDescent="0.3">
      <c r="A2" s="461" t="s">
        <v>1</v>
      </c>
      <c r="B2" s="461"/>
      <c r="C2" s="461"/>
      <c r="D2" s="461"/>
      <c r="E2" s="461"/>
      <c r="F2" s="461"/>
      <c r="G2" s="461"/>
      <c r="H2" s="461"/>
      <c r="I2" s="461"/>
      <c r="J2" s="461"/>
      <c r="K2" s="461" t="s">
        <v>2</v>
      </c>
      <c r="L2" s="461"/>
      <c r="M2" s="461"/>
      <c r="N2" s="461"/>
      <c r="O2" s="461"/>
      <c r="P2" s="461"/>
      <c r="Q2" s="461"/>
      <c r="R2" s="461"/>
      <c r="S2" s="461"/>
      <c r="T2" s="461"/>
    </row>
    <row r="3" spans="1:20" ht="224.25" customHeight="1" x14ac:dyDescent="0.25">
      <c r="A3" s="462" t="s">
        <v>688</v>
      </c>
      <c r="B3" s="462"/>
      <c r="C3" s="462"/>
      <c r="D3" s="462"/>
      <c r="E3" s="462"/>
      <c r="F3" s="462"/>
      <c r="G3" s="462"/>
      <c r="H3" s="462"/>
      <c r="I3" s="462"/>
      <c r="J3" s="462"/>
      <c r="K3" s="462" t="s">
        <v>689</v>
      </c>
      <c r="L3" s="462"/>
      <c r="M3" s="462"/>
      <c r="N3" s="462"/>
      <c r="O3" s="462"/>
      <c r="P3" s="462"/>
      <c r="Q3" s="462"/>
      <c r="R3" s="462"/>
      <c r="S3" s="462"/>
      <c r="T3" s="462"/>
    </row>
    <row r="4" spans="1:20" ht="16.5" customHeight="1" x14ac:dyDescent="0.25">
      <c r="A4" s="463" t="s">
        <v>11</v>
      </c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  <c r="T4" s="463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2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thickBot="1" x14ac:dyDescent="0.3">
      <c r="A11" s="495" t="s">
        <v>3</v>
      </c>
      <c r="B11" s="495"/>
      <c r="C11" s="495"/>
      <c r="D11" s="495"/>
      <c r="E11" s="495" t="s">
        <v>4</v>
      </c>
      <c r="F11" s="495"/>
      <c r="G11" s="495"/>
      <c r="H11" s="495"/>
      <c r="I11" s="495" t="s">
        <v>5</v>
      </c>
      <c r="J11" s="495"/>
      <c r="K11" s="495"/>
      <c r="L11" s="495"/>
      <c r="M11" s="495" t="s">
        <v>6</v>
      </c>
      <c r="N11" s="495"/>
      <c r="O11" s="495"/>
      <c r="P11" s="495"/>
      <c r="Q11" s="495" t="s">
        <v>7</v>
      </c>
      <c r="R11" s="495"/>
      <c r="S11" s="495"/>
      <c r="T11" s="495"/>
    </row>
    <row r="12" spans="1:20" ht="15.75" thickBot="1" x14ac:dyDescent="0.3">
      <c r="A12" s="465" t="s">
        <v>14</v>
      </c>
      <c r="B12" s="465"/>
      <c r="C12" s="465"/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</row>
    <row r="13" spans="1:20" ht="15.75" thickBot="1" x14ac:dyDescent="0.3">
      <c r="A13" s="464" t="s">
        <v>10</v>
      </c>
      <c r="B13" s="464"/>
      <c r="C13" s="464"/>
      <c r="D13" s="464"/>
      <c r="E13" s="464" t="s">
        <v>10</v>
      </c>
      <c r="F13" s="464"/>
      <c r="G13" s="464"/>
      <c r="H13" s="464"/>
      <c r="I13" s="464" t="s">
        <v>12</v>
      </c>
      <c r="J13" s="464"/>
      <c r="K13" s="464"/>
      <c r="L13" s="464"/>
      <c r="M13" s="464" t="s">
        <v>12</v>
      </c>
      <c r="N13" s="464"/>
      <c r="O13" s="464"/>
      <c r="P13" s="464"/>
      <c r="Q13" s="464" t="s">
        <v>13</v>
      </c>
      <c r="R13" s="464"/>
      <c r="S13" s="464"/>
      <c r="T13" s="464"/>
    </row>
    <row r="14" spans="1:20" ht="15.75" thickBot="1" x14ac:dyDescent="0.3">
      <c r="A14" s="466" t="s">
        <v>8</v>
      </c>
      <c r="B14" s="467"/>
      <c r="C14" s="467"/>
      <c r="D14" s="467"/>
      <c r="E14" s="467"/>
      <c r="F14" s="467"/>
      <c r="G14" s="467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7"/>
      <c r="T14" s="468"/>
    </row>
    <row r="15" spans="1:20" x14ac:dyDescent="0.25">
      <c r="A15" s="12"/>
      <c r="B15" s="13"/>
      <c r="C15" s="13"/>
      <c r="D15" s="2"/>
      <c r="E15" s="13"/>
      <c r="F15" s="13"/>
      <c r="G15" s="13"/>
      <c r="H15" s="2"/>
      <c r="I15" s="13"/>
      <c r="J15" s="13"/>
      <c r="K15" s="13"/>
      <c r="L15" s="2"/>
      <c r="M15" s="13"/>
      <c r="N15" s="13"/>
      <c r="O15" s="13"/>
      <c r="P15" s="2"/>
      <c r="Q15" s="13"/>
      <c r="R15" s="13"/>
      <c r="S15" s="13"/>
      <c r="T15" s="2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x14ac:dyDescent="0.25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13"/>
      <c r="J19" s="13"/>
      <c r="K19" s="13"/>
      <c r="L19" s="3"/>
      <c r="M19" s="13"/>
      <c r="N19" s="13"/>
      <c r="O19" s="13"/>
      <c r="P19" s="3"/>
      <c r="Q19" s="13"/>
      <c r="R19" s="13"/>
      <c r="S19" s="13"/>
      <c r="T19" s="3"/>
    </row>
    <row r="20" spans="1:20" ht="15.75" thickBot="1" x14ac:dyDescent="0.3">
      <c r="A20" s="12"/>
      <c r="B20" s="13"/>
      <c r="C20" s="13"/>
      <c r="D20" s="3"/>
      <c r="E20" s="13"/>
      <c r="F20" s="13"/>
      <c r="G20" s="13"/>
      <c r="H20" s="3"/>
      <c r="I20" s="492" t="s">
        <v>9</v>
      </c>
      <c r="J20" s="493"/>
      <c r="K20" s="493"/>
      <c r="L20" s="493"/>
      <c r="M20" s="493"/>
      <c r="N20" s="493"/>
      <c r="O20" s="493"/>
      <c r="P20" s="493"/>
      <c r="Q20" s="493" t="s">
        <v>774</v>
      </c>
      <c r="R20" s="493"/>
      <c r="S20" s="493"/>
      <c r="T20" s="494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x14ac:dyDescent="0.25">
      <c r="A28" s="12"/>
      <c r="B28" s="13"/>
      <c r="C28" s="13"/>
      <c r="D28" s="3"/>
      <c r="E28" s="13"/>
      <c r="F28" s="13"/>
      <c r="G28" s="13"/>
      <c r="H28" s="3"/>
      <c r="I28" s="13"/>
      <c r="J28" s="13"/>
      <c r="K28" s="13"/>
      <c r="L28" s="3"/>
      <c r="M28" s="13"/>
      <c r="N28" s="13"/>
      <c r="O28" s="13"/>
      <c r="P28" s="3"/>
      <c r="Q28" s="13"/>
      <c r="R28" s="13"/>
      <c r="S28" s="13"/>
      <c r="T28" s="3"/>
    </row>
    <row r="29" spans="1:20" ht="22.5" customHeight="1" thickBot="1" x14ac:dyDescent="0.3">
      <c r="A29" s="14"/>
      <c r="B29" s="15"/>
      <c r="C29" s="15"/>
      <c r="D29" s="4"/>
      <c r="E29" s="15"/>
      <c r="F29" s="15"/>
      <c r="G29" s="15"/>
      <c r="H29" s="4"/>
      <c r="I29" s="15"/>
      <c r="J29" s="15"/>
      <c r="K29" s="15"/>
      <c r="L29" s="4"/>
      <c r="M29" s="15"/>
      <c r="N29" s="15"/>
      <c r="O29" s="15"/>
      <c r="P29" s="4"/>
      <c r="Q29" s="15"/>
      <c r="R29" s="15"/>
      <c r="S29" s="15"/>
      <c r="T29" s="4"/>
    </row>
    <row r="30" spans="1:20" ht="15.75" thickBot="1" x14ac:dyDescent="0.3">
      <c r="A30" s="8"/>
      <c r="B30" s="6"/>
      <c r="C30" s="6"/>
      <c r="D30" s="7"/>
      <c r="E30" s="5" t="s">
        <v>15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7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1" t="s">
        <v>26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5">
      <c r="A33" s="1"/>
      <c r="B33" s="1"/>
      <c r="C33" s="1"/>
      <c r="D33" s="1"/>
      <c r="E33" s="1"/>
      <c r="F33" s="1"/>
      <c r="G33" s="1"/>
      <c r="H33" s="1"/>
      <c r="I33" s="1" t="s">
        <v>16</v>
      </c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1.2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5.75" customHeight="1" thickBot="1" x14ac:dyDescent="0.35">
      <c r="A36" s="461" t="s">
        <v>17</v>
      </c>
      <c r="B36" s="461"/>
      <c r="C36" s="461"/>
      <c r="D36" s="461"/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</row>
    <row r="37" spans="1:20" x14ac:dyDescent="0.25">
      <c r="A37" s="1"/>
      <c r="B37" s="471" t="s">
        <v>18</v>
      </c>
      <c r="C37" s="472"/>
      <c r="D37" s="472"/>
      <c r="E37" s="472"/>
      <c r="F37" s="472"/>
      <c r="G37" s="472"/>
      <c r="H37" s="472"/>
      <c r="I37" s="472"/>
      <c r="J37" s="475" t="s">
        <v>2</v>
      </c>
      <c r="K37" s="476"/>
      <c r="L37" s="476"/>
      <c r="M37" s="477"/>
      <c r="N37" s="1"/>
      <c r="O37" s="1"/>
      <c r="P37" s="1"/>
      <c r="Q37" s="1"/>
      <c r="R37" s="1"/>
      <c r="S37" s="1"/>
      <c r="T37" s="1"/>
    </row>
    <row r="38" spans="1:20" x14ac:dyDescent="0.25">
      <c r="A38" s="1"/>
      <c r="B38" s="473"/>
      <c r="C38" s="474"/>
      <c r="D38" s="474"/>
      <c r="E38" s="474"/>
      <c r="F38" s="474"/>
      <c r="G38" s="474"/>
      <c r="H38" s="474"/>
      <c r="I38" s="474"/>
      <c r="J38" s="478" t="s">
        <v>19</v>
      </c>
      <c r="K38" s="479"/>
      <c r="L38" s="478" t="s">
        <v>20</v>
      </c>
      <c r="M38" s="480"/>
      <c r="N38" s="1"/>
      <c r="O38" s="1"/>
      <c r="P38" s="1"/>
      <c r="Q38" s="1"/>
      <c r="R38" s="1"/>
      <c r="S38" s="1"/>
      <c r="T38" s="1"/>
    </row>
    <row r="39" spans="1:20" x14ac:dyDescent="0.25">
      <c r="A39" s="1"/>
      <c r="B39" s="457" t="s">
        <v>21</v>
      </c>
      <c r="C39" s="458"/>
      <c r="D39" s="458"/>
      <c r="E39" s="458"/>
      <c r="F39" s="458"/>
      <c r="G39" s="458"/>
      <c r="H39" s="458"/>
      <c r="I39" s="458"/>
      <c r="J39" s="481" t="s">
        <v>777</v>
      </c>
      <c r="K39" s="482"/>
      <c r="L39" s="483" t="s">
        <v>778</v>
      </c>
      <c r="M39" s="484"/>
      <c r="N39" s="1"/>
      <c r="O39" s="1"/>
      <c r="P39" s="1"/>
      <c r="Q39" s="1"/>
      <c r="R39" s="1"/>
      <c r="S39" s="1"/>
      <c r="T39" s="1"/>
    </row>
    <row r="40" spans="1:20" s="228" customFormat="1" x14ac:dyDescent="0.25">
      <c r="A40" s="1"/>
      <c r="B40" s="457" t="s">
        <v>170</v>
      </c>
      <c r="C40" s="458"/>
      <c r="D40" s="458"/>
      <c r="E40" s="458"/>
      <c r="F40" s="458"/>
      <c r="G40" s="458"/>
      <c r="H40" s="458"/>
      <c r="I40" s="458"/>
      <c r="J40" s="485" t="s">
        <v>179</v>
      </c>
      <c r="K40" s="486"/>
      <c r="L40" s="486"/>
      <c r="M40" s="487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457" t="s">
        <v>171</v>
      </c>
      <c r="C41" s="458"/>
      <c r="D41" s="458"/>
      <c r="E41" s="458"/>
      <c r="F41" s="458"/>
      <c r="G41" s="458"/>
      <c r="H41" s="458"/>
      <c r="I41" s="458"/>
      <c r="J41" s="485" t="s">
        <v>714</v>
      </c>
      <c r="K41" s="486"/>
      <c r="L41" s="486"/>
      <c r="M41" s="487"/>
      <c r="N41" s="1"/>
      <c r="O41" s="1"/>
      <c r="P41" s="1"/>
      <c r="Q41" s="1"/>
      <c r="R41" s="1"/>
      <c r="S41" s="1"/>
      <c r="T41" s="1"/>
    </row>
    <row r="42" spans="1:20" ht="16.5" customHeight="1" x14ac:dyDescent="0.25">
      <c r="A42" s="1"/>
      <c r="B42" s="459" t="s">
        <v>22</v>
      </c>
      <c r="C42" s="460"/>
      <c r="D42" s="460"/>
      <c r="E42" s="460"/>
      <c r="F42" s="460"/>
      <c r="G42" s="460"/>
      <c r="H42" s="460"/>
      <c r="I42" s="460"/>
      <c r="J42" s="485">
        <v>14.7</v>
      </c>
      <c r="K42" s="486"/>
      <c r="L42" s="486"/>
      <c r="M42" s="487"/>
      <c r="N42" s="1"/>
      <c r="O42" s="1"/>
      <c r="P42" s="1"/>
      <c r="Q42" s="1"/>
      <c r="R42" s="1"/>
      <c r="S42" s="1"/>
      <c r="T42" s="1"/>
    </row>
    <row r="43" spans="1:20" ht="15" customHeight="1" thickBot="1" x14ac:dyDescent="0.3">
      <c r="A43" s="1"/>
      <c r="B43" s="455" t="s">
        <v>23</v>
      </c>
      <c r="C43" s="456"/>
      <c r="D43" s="456"/>
      <c r="E43" s="456"/>
      <c r="F43" s="456"/>
      <c r="G43" s="456"/>
      <c r="H43" s="456"/>
      <c r="I43" s="456"/>
      <c r="J43" s="488" t="s">
        <v>68</v>
      </c>
      <c r="K43" s="489"/>
      <c r="L43" s="490">
        <v>16.5</v>
      </c>
      <c r="M43" s="491"/>
      <c r="N43" s="1"/>
      <c r="O43" s="1"/>
      <c r="P43" s="1"/>
      <c r="Q43" s="1"/>
      <c r="R43" s="1"/>
      <c r="S43" s="1"/>
      <c r="T43" s="1"/>
    </row>
    <row r="44" spans="1:20" ht="14.25" customHeight="1" x14ac:dyDescent="0.25">
      <c r="A44" s="1" t="s">
        <v>69</v>
      </c>
      <c r="B44" s="11"/>
      <c r="C44" s="11"/>
      <c r="D44" s="11"/>
      <c r="E44" s="11"/>
      <c r="F44" s="11"/>
      <c r="G44" s="11"/>
      <c r="H44" s="11"/>
      <c r="I44" s="11"/>
      <c r="J44" s="9"/>
      <c r="K44" s="9"/>
      <c r="L44" s="9"/>
      <c r="M44" s="9"/>
      <c r="N44" s="10"/>
      <c r="O44" s="10"/>
      <c r="P44" s="10"/>
      <c r="Q44" s="10"/>
      <c r="R44" s="1"/>
      <c r="S44" s="1"/>
      <c r="T44" s="1"/>
    </row>
    <row r="45" spans="1:20" ht="14.25" customHeight="1" x14ac:dyDescent="0.25">
      <c r="A45" s="30" t="s">
        <v>180</v>
      </c>
      <c r="B45" s="11"/>
      <c r="C45" s="11"/>
      <c r="D45" s="11"/>
      <c r="E45" s="11"/>
      <c r="F45" s="11"/>
      <c r="G45" s="11"/>
      <c r="H45" s="11"/>
      <c r="I45" s="11"/>
      <c r="J45" s="9"/>
      <c r="K45" s="9"/>
      <c r="L45" s="9"/>
      <c r="M45" s="9"/>
      <c r="N45" s="10"/>
      <c r="O45" s="10"/>
      <c r="P45" s="10"/>
      <c r="Q45" s="10"/>
      <c r="R45" s="1"/>
      <c r="S45" s="1"/>
      <c r="T45" s="1"/>
    </row>
    <row r="46" spans="1:20" ht="14.25" customHeight="1" x14ac:dyDescent="0.25">
      <c r="A46" s="30" t="s">
        <v>181</v>
      </c>
      <c r="B46" s="11"/>
      <c r="C46" s="11"/>
      <c r="D46" s="11"/>
      <c r="E46" s="11"/>
      <c r="F46" s="11"/>
      <c r="G46" s="11"/>
      <c r="H46" s="11"/>
      <c r="I46" s="11"/>
      <c r="J46" s="9"/>
      <c r="K46" s="9"/>
      <c r="L46" s="9"/>
      <c r="M46" s="9"/>
      <c r="N46" s="10"/>
      <c r="O46" s="10"/>
      <c r="P46" s="10"/>
      <c r="Q46" s="10"/>
      <c r="R46" s="1"/>
      <c r="S46" s="1"/>
      <c r="T46" s="1"/>
    </row>
    <row r="47" spans="1:20" s="228" customFormat="1" ht="14.25" customHeight="1" x14ac:dyDescent="0.25">
      <c r="A47" s="30" t="s">
        <v>690</v>
      </c>
      <c r="B47" s="11"/>
      <c r="C47" s="11"/>
      <c r="D47" s="11"/>
      <c r="E47" s="11"/>
      <c r="F47" s="11"/>
      <c r="G47" s="11"/>
      <c r="H47" s="11"/>
      <c r="I47" s="11"/>
      <c r="J47" s="9"/>
      <c r="K47" s="9"/>
      <c r="L47" s="9"/>
      <c r="M47" s="9"/>
      <c r="N47" s="10"/>
      <c r="O47" s="10"/>
      <c r="P47" s="10"/>
      <c r="Q47" s="10"/>
      <c r="R47" s="1"/>
      <c r="S47" s="1"/>
      <c r="T47" s="1"/>
    </row>
    <row r="48" spans="1:20" ht="15" customHeight="1" x14ac:dyDescent="0.25">
      <c r="A48" s="470" t="s">
        <v>24</v>
      </c>
      <c r="B48" s="470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470"/>
    </row>
    <row r="49" spans="1:2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0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5.75" customHeight="1" x14ac:dyDescent="0.25">
      <c r="A52" s="469" t="s">
        <v>25</v>
      </c>
      <c r="B52" s="469"/>
      <c r="C52" s="469"/>
      <c r="D52" s="469"/>
      <c r="E52" s="469"/>
      <c r="F52" s="469"/>
      <c r="G52" s="469"/>
      <c r="H52" s="469"/>
      <c r="I52" s="469"/>
      <c r="J52" s="469"/>
      <c r="K52" s="469"/>
      <c r="L52" s="469"/>
      <c r="M52" s="469"/>
      <c r="N52" s="469"/>
      <c r="O52" s="469"/>
      <c r="P52" s="469"/>
      <c r="Q52" s="469"/>
      <c r="R52" s="469"/>
      <c r="S52" s="469"/>
      <c r="T52" s="469"/>
    </row>
    <row r="53" spans="1:20" ht="15" customHeight="1" x14ac:dyDescent="0.25">
      <c r="A53" s="469"/>
      <c r="B53" s="469"/>
      <c r="C53" s="469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69"/>
    </row>
    <row r="54" spans="1:20" x14ac:dyDescent="0.25">
      <c r="A54" s="469"/>
      <c r="B54" s="469"/>
      <c r="C54" s="469"/>
      <c r="D54" s="469"/>
      <c r="E54" s="469"/>
      <c r="F54" s="469"/>
      <c r="G54" s="469"/>
      <c r="H54" s="469"/>
      <c r="I54" s="469"/>
      <c r="J54" s="469"/>
      <c r="K54" s="469"/>
      <c r="L54" s="469"/>
      <c r="M54" s="469"/>
      <c r="N54" s="469"/>
      <c r="O54" s="469"/>
      <c r="P54" s="469"/>
      <c r="Q54" s="469"/>
      <c r="R54" s="469"/>
      <c r="S54" s="469"/>
      <c r="T54" s="469"/>
    </row>
  </sheetData>
  <mergeCells count="39">
    <mergeCell ref="M13:P13"/>
    <mergeCell ref="Q13:T13"/>
    <mergeCell ref="I20:P20"/>
    <mergeCell ref="Q20:T20"/>
    <mergeCell ref="A11:D11"/>
    <mergeCell ref="E11:H11"/>
    <mergeCell ref="I11:L11"/>
    <mergeCell ref="M11:P11"/>
    <mergeCell ref="Q11:T11"/>
    <mergeCell ref="A52:T54"/>
    <mergeCell ref="A48:T48"/>
    <mergeCell ref="B37:I38"/>
    <mergeCell ref="J37:M37"/>
    <mergeCell ref="J38:K38"/>
    <mergeCell ref="L38:M38"/>
    <mergeCell ref="J39:K39"/>
    <mergeCell ref="L39:M39"/>
    <mergeCell ref="J40:M40"/>
    <mergeCell ref="J41:M41"/>
    <mergeCell ref="J42:M42"/>
    <mergeCell ref="B39:I39"/>
    <mergeCell ref="J43:K43"/>
    <mergeCell ref="L43:M43"/>
    <mergeCell ref="A1:D1"/>
    <mergeCell ref="B43:I43"/>
    <mergeCell ref="B41:I41"/>
    <mergeCell ref="B40:I40"/>
    <mergeCell ref="B42:I42"/>
    <mergeCell ref="A36:T36"/>
    <mergeCell ref="A2:J2"/>
    <mergeCell ref="K2:T2"/>
    <mergeCell ref="A3:J3"/>
    <mergeCell ref="K3:T3"/>
    <mergeCell ref="A4:T4"/>
    <mergeCell ref="A13:D13"/>
    <mergeCell ref="E13:H13"/>
    <mergeCell ref="I13:L13"/>
    <mergeCell ref="A12:T12"/>
    <mergeCell ref="A14:T14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3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70C0"/>
  </sheetPr>
  <dimension ref="A1:AZ109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 x14ac:dyDescent="0.25"/>
  <cols>
    <col min="1" max="41" width="6.140625" style="126" customWidth="1"/>
    <col min="42" max="42" width="2.5703125" style="126" customWidth="1"/>
    <col min="43" max="51" width="6.140625" style="126" customWidth="1"/>
    <col min="52" max="52" width="9.5703125" style="126" customWidth="1"/>
    <col min="53" max="16384" width="9.140625" style="126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341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30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339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123"/>
      <c r="AQ3" s="123"/>
      <c r="AR3" s="123"/>
      <c r="AS3" s="1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22" t="s">
        <v>336</v>
      </c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1"/>
      <c r="AM4" s="121"/>
      <c r="AN4" s="121"/>
      <c r="AO4" s="121"/>
      <c r="AP4" s="123"/>
      <c r="AQ4" s="123"/>
      <c r="AR4" s="123"/>
      <c r="AS4" s="1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22" t="s">
        <v>311</v>
      </c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3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680</v>
      </c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  <c r="AE8" s="121"/>
      <c r="AF8" s="121"/>
      <c r="AG8" s="121"/>
      <c r="AH8" s="121"/>
      <c r="AI8" s="121"/>
      <c r="AJ8" s="121"/>
      <c r="AK8" s="121"/>
      <c r="AL8" s="121"/>
      <c r="AM8" s="121"/>
      <c r="AN8" s="121"/>
      <c r="AO8" s="121"/>
      <c r="AP8" s="123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315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321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22" t="s">
        <v>316</v>
      </c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50"/>
      <c r="AB10" s="122"/>
      <c r="AC10" s="122" t="s">
        <v>322</v>
      </c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678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548" t="s">
        <v>333</v>
      </c>
      <c r="B12" s="548"/>
      <c r="C12" s="548"/>
      <c r="D12" s="548"/>
      <c r="E12" s="548"/>
      <c r="F12" s="783" t="s">
        <v>325</v>
      </c>
      <c r="G12" s="784"/>
      <c r="H12" s="784"/>
      <c r="I12" s="1"/>
      <c r="J12" s="122" t="s">
        <v>318</v>
      </c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50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39" customHeight="1" x14ac:dyDescent="0.25">
      <c r="A13" s="548"/>
      <c r="B13" s="548"/>
      <c r="C13" s="548"/>
      <c r="D13" s="548"/>
      <c r="E13" s="548"/>
      <c r="F13" s="33"/>
      <c r="G13" s="1"/>
      <c r="H13" s="1"/>
      <c r="I13" s="1"/>
      <c r="J13" s="549" t="s">
        <v>342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328"/>
      <c r="B14" s="328"/>
      <c r="C14" s="328"/>
      <c r="D14" s="328"/>
      <c r="E14" s="328"/>
      <c r="F14" s="328"/>
      <c r="G14" s="328"/>
      <c r="H14" s="328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ht="13.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125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0.06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s="166" customFormat="1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43"/>
      <c r="AR18" s="743"/>
      <c r="AS18" s="743"/>
      <c r="AT18" s="743"/>
      <c r="AU18" s="743"/>
      <c r="AV18" s="743"/>
      <c r="AW18" s="743"/>
      <c r="AX18" s="743"/>
      <c r="AY18" s="743"/>
      <c r="AZ18" s="1"/>
    </row>
    <row r="19" spans="1:52" ht="15" customHeight="1" x14ac:dyDescent="0.25">
      <c r="A19" s="1" t="s">
        <v>346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x14ac:dyDescent="0.25">
      <c r="A21" s="53">
        <v>2085</v>
      </c>
      <c r="B21" s="89">
        <f>ROUND(B75*Содержание!$H$8*(1+$H$14)*(1-$H$15)*(1-$H$16),0)</f>
        <v>102422</v>
      </c>
      <c r="C21" s="402">
        <f>ROUND(C75*Содержание!$H$8*(1+$H$14)*(1-$H$15)*(1-$H$16),0)</f>
        <v>104754</v>
      </c>
      <c r="D21" s="402">
        <f>ROUND(D75*Содержание!$H$8*(1+$H$14)*(1-$H$15)*(1-$H$16),0)</f>
        <v>107010</v>
      </c>
      <c r="E21" s="402">
        <f>ROUND(E75*Содержание!$H$8*(1+$H$14)*(1-$H$15)*(1-$H$16),0)</f>
        <v>109341</v>
      </c>
      <c r="F21" s="402">
        <f>ROUND(F75*Содержание!$H$8*(1+$H$14)*(1-$H$15)*(1-$H$16),0)</f>
        <v>115282</v>
      </c>
      <c r="G21" s="402">
        <f>ROUND(G75*Содержание!$H$8*(1+$H$14)*(1-$H$15)*(1-$H$16),0)</f>
        <v>121222</v>
      </c>
      <c r="H21" s="402">
        <f>ROUND(H75*Содержание!$H$8*(1+$H$14)*(1-$H$15)*(1-$H$16),0)</f>
        <v>123478</v>
      </c>
      <c r="I21" s="402">
        <f>ROUND(I75*Содержание!$H$8*(1+$H$14)*(1-$H$15)*(1-$H$16),0)</f>
        <v>125960</v>
      </c>
      <c r="J21" s="402">
        <f>ROUND(J75*Содержание!$H$8*(1+$H$14)*(1-$H$15)*(1-$H$16),0)</f>
        <v>136864</v>
      </c>
      <c r="K21" s="402">
        <f>ROUND(K75*Содержание!$H$8*(1+$H$14)*(1-$H$15)*(1-$H$16),0)</f>
        <v>139120</v>
      </c>
      <c r="L21" s="402">
        <f>ROUND(L75*Содержание!$H$8*(1+$H$14)*(1-$H$15)*(1-$H$16),0)</f>
        <v>141602</v>
      </c>
      <c r="M21" s="402">
        <f>ROUND(M75*Содержание!$H$8*(1+$H$14)*(1-$H$15)*(1-$H$16),0)</f>
        <v>143858</v>
      </c>
      <c r="N21" s="402">
        <f>ROUND(N75*Содержание!$H$8*(1+$H$14)*(1-$H$15)*(1-$H$16),0)</f>
        <v>150250</v>
      </c>
      <c r="O21" s="402">
        <f>ROUND(O75*Содержание!$H$8*(1+$H$14)*(1-$H$15)*(1-$H$16),0)</f>
        <v>156566</v>
      </c>
      <c r="P21" s="402">
        <f>ROUND(P75*Содержание!$H$8*(1+$H$14)*(1-$H$15)*(1-$H$16),0)</f>
        <v>159274</v>
      </c>
      <c r="Q21" s="402">
        <f>ROUND(Q75*Содержание!$H$8*(1+$H$14)*(1-$H$15)*(1-$H$16),0)</f>
        <v>161981</v>
      </c>
      <c r="R21" s="402">
        <f>ROUND(R75*Содержание!$H$8*(1+$H$14)*(1-$H$15)*(1-$H$16),0)</f>
        <v>172509</v>
      </c>
      <c r="S21" s="402">
        <f>ROUND(S75*Содержание!$H$8*(1+$H$14)*(1-$H$15)*(1-$H$16),0)</f>
        <v>175742</v>
      </c>
      <c r="T21" s="402">
        <f>ROUND(T75*Содержание!$H$8*(1+$H$14)*(1-$H$15)*(1-$H$16),0)</f>
        <v>178074</v>
      </c>
      <c r="U21" s="402">
        <f>ROUND(U75*Содержание!$H$8*(1+$H$14)*(1-$H$15)*(1-$H$16),0)</f>
        <v>181232</v>
      </c>
      <c r="V21" s="402">
        <f>ROUND(V75*Содержание!$H$8*(1+$H$14)*(1-$H$15)*(1-$H$16),0)</f>
        <v>189128</v>
      </c>
      <c r="W21" s="402">
        <f>ROUND(W75*Содержание!$H$8*(1+$H$14)*(1-$H$15)*(1-$H$16),0)</f>
        <v>197475</v>
      </c>
      <c r="X21" s="402">
        <f>ROUND(X75*Содержание!$H$8*(1+$H$14)*(1-$H$15)*(1-$H$16),0)</f>
        <v>199882</v>
      </c>
      <c r="Y21" s="402">
        <f>ROUND(Y75*Содержание!$H$8*(1+$H$14)*(1-$H$15)*(1-$H$16),0)</f>
        <v>202438</v>
      </c>
      <c r="Z21" s="402">
        <f>ROUND(Z75*Содержание!$H$8*(1+$H$14)*(1-$H$15)*(1-$H$16),0)</f>
        <v>208454</v>
      </c>
      <c r="AA21" s="402">
        <f>ROUND(AA75*Содержание!$H$8*(1+$H$14)*(1-$H$15)*(1-$H$16),0)</f>
        <v>215674</v>
      </c>
      <c r="AB21" s="402">
        <f>ROUND(AB75*Содержание!$H$8*(1+$H$14)*(1-$H$15)*(1-$H$16),0)</f>
        <v>219434</v>
      </c>
      <c r="AC21" s="402">
        <f>ROUND(AC75*Содержание!$H$8*(1+$H$14)*(1-$H$15)*(1-$H$16),0)</f>
        <v>222893</v>
      </c>
      <c r="AD21" s="402">
        <f>ROUND(AD75*Содержание!$H$8*(1+$H$14)*(1-$H$15)*(1-$H$16),0)</f>
        <v>226126</v>
      </c>
      <c r="AE21" s="402">
        <f>ROUND(AE75*Содержание!$H$8*(1+$H$14)*(1-$H$15)*(1-$H$16),0)</f>
        <v>229435</v>
      </c>
      <c r="AF21" s="402">
        <f>ROUND(AF75*Содержание!$H$8*(1+$H$14)*(1-$H$15)*(1-$H$16),0)</f>
        <v>236504</v>
      </c>
      <c r="AG21" s="402">
        <f>ROUND(AG75*Содержание!$H$8*(1+$H$14)*(1-$H$15)*(1-$H$16),0)</f>
        <v>240264</v>
      </c>
      <c r="AH21" s="402">
        <f>ROUND(AH75*Содержание!$H$8*(1+$H$14)*(1-$H$15)*(1-$H$16),0)</f>
        <v>248010</v>
      </c>
      <c r="AI21" s="402">
        <f>ROUND(AI75*Содержание!$H$8*(1+$H$14)*(1-$H$15)*(1-$H$16),0)</f>
        <v>255454</v>
      </c>
      <c r="AJ21" s="402">
        <f>ROUND(AJ75*Содержание!$H$8*(1+$H$14)*(1-$H$15)*(1-$H$16),0)</f>
        <v>259365</v>
      </c>
      <c r="AK21" s="402">
        <f>ROUND(AK75*Содержание!$H$8*(1+$H$14)*(1-$H$15)*(1-$H$16),0)</f>
        <v>262899</v>
      </c>
      <c r="AL21" s="402">
        <f>ROUND(AL75*Содержание!$H$8*(1+$H$14)*(1-$H$15)*(1-$H$16),0)</f>
        <v>266358</v>
      </c>
      <c r="AM21" s="402">
        <f>ROUND(AM75*Содержание!$H$8*(1+$H$14)*(1-$H$15)*(1-$H$16),0)</f>
        <v>274029</v>
      </c>
      <c r="AN21" s="402">
        <f>ROUND(AN75*Содержание!$H$8*(1+$H$14)*(1-$H$15)*(1-$H$16),0)</f>
        <v>277638</v>
      </c>
      <c r="AO21" s="402">
        <f>ROUND(AO75*Содержание!$H$8*(1+$H$14)*(1-$H$15)*(1-$H$16),0)</f>
        <v>281022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ht="15" customHeight="1" x14ac:dyDescent="0.25">
      <c r="A22" s="53">
        <v>2210</v>
      </c>
      <c r="B22" s="402">
        <f>ROUND(B76*Содержание!$H$8*(1+$H$14)*(1-$H$15)*(1-$H$16),0)</f>
        <v>105054</v>
      </c>
      <c r="C22" s="402">
        <f>ROUND(C76*Содержание!$H$8*(1+$H$14)*(1-$H$15)*(1-$H$16),0)</f>
        <v>107235</v>
      </c>
      <c r="D22" s="402">
        <f>ROUND(D76*Содержание!$H$8*(1+$H$14)*(1-$H$15)*(1-$H$16),0)</f>
        <v>109341</v>
      </c>
      <c r="E22" s="402">
        <f>ROUND(E76*Содержание!$H$8*(1+$H$14)*(1-$H$15)*(1-$H$16),0)</f>
        <v>111822</v>
      </c>
      <c r="F22" s="402">
        <f>ROUND(F76*Содержание!$H$8*(1+$H$14)*(1-$H$15)*(1-$H$16),0)</f>
        <v>117989</v>
      </c>
      <c r="G22" s="402">
        <f>ROUND(G76*Содержание!$H$8*(1+$H$14)*(1-$H$15)*(1-$H$16),0)</f>
        <v>123779</v>
      </c>
      <c r="H22" s="402">
        <f>ROUND(H76*Содержание!$H$8*(1+$H$14)*(1-$H$15)*(1-$H$16),0)</f>
        <v>126261</v>
      </c>
      <c r="I22" s="402">
        <f>ROUND(I76*Содержание!$H$8*(1+$H$14)*(1-$H$15)*(1-$H$16),0)</f>
        <v>128818</v>
      </c>
      <c r="J22" s="402">
        <f>ROUND(J76*Содержание!$H$8*(1+$H$14)*(1-$H$15)*(1-$H$16),0)</f>
        <v>140022</v>
      </c>
      <c r="K22" s="402">
        <f>ROUND(K76*Содержание!$H$8*(1+$H$14)*(1-$H$15)*(1-$H$16),0)</f>
        <v>142504</v>
      </c>
      <c r="L22" s="402">
        <f>ROUND(L76*Содержание!$H$8*(1+$H$14)*(1-$H$15)*(1-$H$16),0)</f>
        <v>144986</v>
      </c>
      <c r="M22" s="402">
        <f>ROUND(M76*Содержание!$H$8*(1+$H$14)*(1-$H$15)*(1-$H$16),0)</f>
        <v>147542</v>
      </c>
      <c r="N22" s="402">
        <f>ROUND(N76*Содержание!$H$8*(1+$H$14)*(1-$H$15)*(1-$H$16),0)</f>
        <v>153558</v>
      </c>
      <c r="O22" s="402">
        <f>ROUND(O76*Содержание!$H$8*(1+$H$14)*(1-$H$15)*(1-$H$16),0)</f>
        <v>159875</v>
      </c>
      <c r="P22" s="402">
        <f>ROUND(P76*Содержание!$H$8*(1+$H$14)*(1-$H$15)*(1-$H$16),0)</f>
        <v>162658</v>
      </c>
      <c r="Q22" s="402">
        <f>ROUND(Q76*Содержание!$H$8*(1+$H$14)*(1-$H$15)*(1-$H$16),0)</f>
        <v>165440</v>
      </c>
      <c r="R22" s="402">
        <f>ROUND(R76*Содержание!$H$8*(1+$H$14)*(1-$H$15)*(1-$H$16),0)</f>
        <v>176269</v>
      </c>
      <c r="S22" s="402">
        <f>ROUND(S76*Содержание!$H$8*(1+$H$14)*(1-$H$15)*(1-$H$16),0)</f>
        <v>179803</v>
      </c>
      <c r="T22" s="402">
        <f>ROUND(T76*Содержание!$H$8*(1+$H$14)*(1-$H$15)*(1-$H$16),0)</f>
        <v>182360</v>
      </c>
      <c r="U22" s="402">
        <f>ROUND(U76*Содержание!$H$8*(1+$H$14)*(1-$H$15)*(1-$H$16),0)</f>
        <v>185067</v>
      </c>
      <c r="V22" s="402">
        <f>ROUND(V76*Содержание!$H$8*(1+$H$14)*(1-$H$15)*(1-$H$16),0)</f>
        <v>193565</v>
      </c>
      <c r="W22" s="402">
        <f>ROUND(W76*Содержание!$H$8*(1+$H$14)*(1-$H$15)*(1-$H$16),0)</f>
        <v>202213</v>
      </c>
      <c r="X22" s="402">
        <f>ROUND(X76*Содержание!$H$8*(1+$H$14)*(1-$H$15)*(1-$H$16),0)</f>
        <v>204845</v>
      </c>
      <c r="Y22" s="402">
        <f>ROUND(Y76*Содержание!$H$8*(1+$H$14)*(1-$H$15)*(1-$H$16),0)</f>
        <v>207477</v>
      </c>
      <c r="Z22" s="402">
        <f>ROUND(Z76*Содержание!$H$8*(1+$H$14)*(1-$H$15)*(1-$H$16),0)</f>
        <v>216350</v>
      </c>
      <c r="AA22" s="402">
        <f>ROUND(AA76*Содержание!$H$8*(1+$H$14)*(1-$H$15)*(1-$H$16),0)</f>
        <v>224021</v>
      </c>
      <c r="AB22" s="402">
        <f>ROUND(AB76*Содержание!$H$8*(1+$H$14)*(1-$H$15)*(1-$H$16),0)</f>
        <v>227555</v>
      </c>
      <c r="AC22" s="402">
        <f>ROUND(AC76*Содержание!$H$8*(1+$H$14)*(1-$H$15)*(1-$H$16),0)</f>
        <v>231014</v>
      </c>
      <c r="AD22" s="402">
        <f>ROUND(AD76*Содержание!$H$8*(1+$H$14)*(1-$H$15)*(1-$H$16),0)</f>
        <v>234248</v>
      </c>
      <c r="AE22" s="402">
        <f>ROUND(AE76*Содержание!$H$8*(1+$H$14)*(1-$H$15)*(1-$H$16),0)</f>
        <v>237933</v>
      </c>
      <c r="AF22" s="402">
        <f>ROUND(AF76*Содержание!$H$8*(1+$H$14)*(1-$H$15)*(1-$H$16),0)</f>
        <v>245077</v>
      </c>
      <c r="AG22" s="402">
        <f>ROUND(AG76*Содержание!$H$8*(1+$H$14)*(1-$H$15)*(1-$H$16),0)</f>
        <v>248536</v>
      </c>
      <c r="AH22" s="402">
        <f>ROUND(AH76*Содержание!$H$8*(1+$H$14)*(1-$H$15)*(1-$H$16),0)</f>
        <v>256883</v>
      </c>
      <c r="AI22" s="402">
        <f>ROUND(AI76*Содержание!$H$8*(1+$H$14)*(1-$H$15)*(1-$H$16),0)</f>
        <v>263952</v>
      </c>
      <c r="AJ22" s="402">
        <f>ROUND(AJ76*Содержание!$H$8*(1+$H$14)*(1-$H$15)*(1-$H$16),0)</f>
        <v>267712</v>
      </c>
      <c r="AK22" s="402">
        <f>ROUND(AK76*Содержание!$H$8*(1+$H$14)*(1-$H$15)*(1-$H$16),0)</f>
        <v>271171</v>
      </c>
      <c r="AL22" s="402">
        <f>ROUND(AL76*Содержание!$H$8*(1+$H$14)*(1-$H$15)*(1-$H$16),0)</f>
        <v>275006</v>
      </c>
      <c r="AM22" s="402">
        <f>ROUND(AM76*Содержание!$H$8*(1+$H$14)*(1-$H$15)*(1-$H$16),0)</f>
        <v>282301</v>
      </c>
      <c r="AN22" s="402">
        <f>ROUND(AN76*Содержание!$H$8*(1+$H$14)*(1-$H$15)*(1-$H$16),0)</f>
        <v>286061</v>
      </c>
      <c r="AO22" s="402">
        <f>ROUND(AO76*Содержание!$H$8*(1+$H$14)*(1-$H$15)*(1-$H$16),0)</f>
        <v>289144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x14ac:dyDescent="0.25">
      <c r="A23" s="53">
        <v>2335</v>
      </c>
      <c r="B23" s="402">
        <f>ROUND(B77*Содержание!$H$8*(1+$H$14)*(1-$H$15)*(1-$H$16),0)</f>
        <v>118816</v>
      </c>
      <c r="C23" s="402">
        <f>ROUND(C77*Содержание!$H$8*(1+$H$14)*(1-$H$15)*(1-$H$16),0)</f>
        <v>121523</v>
      </c>
      <c r="D23" s="402">
        <f>ROUND(D77*Содержание!$H$8*(1+$H$14)*(1-$H$15)*(1-$H$16),0)</f>
        <v>124230</v>
      </c>
      <c r="E23" s="402">
        <f>ROUND(E77*Содержание!$H$8*(1+$H$14)*(1-$H$15)*(1-$H$16),0)</f>
        <v>127088</v>
      </c>
      <c r="F23" s="402">
        <f>ROUND(F77*Содержание!$H$8*(1+$H$14)*(1-$H$15)*(1-$H$16),0)</f>
        <v>134683</v>
      </c>
      <c r="G23" s="402">
        <f>ROUND(G77*Содержание!$H$8*(1+$H$14)*(1-$H$15)*(1-$H$16),0)</f>
        <v>142278</v>
      </c>
      <c r="H23" s="402">
        <f>ROUND(H77*Содержание!$H$8*(1+$H$14)*(1-$H$15)*(1-$H$16),0)</f>
        <v>145362</v>
      </c>
      <c r="I23" s="402">
        <f>ROUND(I77*Содержание!$H$8*(1+$H$14)*(1-$H$15)*(1-$H$16),0)</f>
        <v>148294</v>
      </c>
      <c r="J23" s="402">
        <f>ROUND(J77*Содержание!$H$8*(1+$H$14)*(1-$H$15)*(1-$H$16),0)</f>
        <v>150701</v>
      </c>
      <c r="K23" s="402">
        <f>ROUND(K77*Содержание!$H$8*(1+$H$14)*(1-$H$15)*(1-$H$16),0)</f>
        <v>153182</v>
      </c>
      <c r="L23" s="402">
        <f>ROUND(L77*Содержание!$H$8*(1+$H$14)*(1-$H$15)*(1-$H$16),0)</f>
        <v>156341</v>
      </c>
      <c r="M23" s="402">
        <f>ROUND(M77*Содержание!$H$8*(1+$H$14)*(1-$H$15)*(1-$H$16),0)</f>
        <v>159123</v>
      </c>
      <c r="N23" s="402">
        <f>ROUND(N77*Содержание!$H$8*(1+$H$14)*(1-$H$15)*(1-$H$16),0)</f>
        <v>166794</v>
      </c>
      <c r="O23" s="402">
        <f>ROUND(O77*Содержание!$H$8*(1+$H$14)*(1-$H$15)*(1-$H$16),0)</f>
        <v>174690</v>
      </c>
      <c r="P23" s="402">
        <f>ROUND(P77*Содержание!$H$8*(1+$H$14)*(1-$H$15)*(1-$H$16),0)</f>
        <v>177096</v>
      </c>
      <c r="Q23" s="402">
        <f>ROUND(Q77*Содержание!$H$8*(1+$H$14)*(1-$H$15)*(1-$H$16),0)</f>
        <v>179578</v>
      </c>
      <c r="R23" s="402">
        <f>ROUND(R77*Содержание!$H$8*(1+$H$14)*(1-$H$15)*(1-$H$16),0)</f>
        <v>183338</v>
      </c>
      <c r="S23" s="402">
        <f>ROUND(S77*Содержание!$H$8*(1+$H$14)*(1-$H$15)*(1-$H$16),0)</f>
        <v>187022</v>
      </c>
      <c r="T23" s="402">
        <f>ROUND(T77*Содержание!$H$8*(1+$H$14)*(1-$H$15)*(1-$H$16),0)</f>
        <v>189955</v>
      </c>
      <c r="U23" s="402">
        <f>ROUND(U77*Содержание!$H$8*(1+$H$14)*(1-$H$15)*(1-$H$16),0)</f>
        <v>192813</v>
      </c>
      <c r="V23" s="402">
        <f>ROUND(V77*Содержание!$H$8*(1+$H$14)*(1-$H$15)*(1-$H$16),0)</f>
        <v>202213</v>
      </c>
      <c r="W23" s="402">
        <f>ROUND(W77*Содержание!$H$8*(1+$H$14)*(1-$H$15)*(1-$H$16),0)</f>
        <v>211462</v>
      </c>
      <c r="X23" s="402">
        <f>ROUND(X77*Содержание!$H$8*(1+$H$14)*(1-$H$15)*(1-$H$16),0)</f>
        <v>214019</v>
      </c>
      <c r="Y23" s="402">
        <f>ROUND(Y77*Содержание!$H$8*(1+$H$14)*(1-$H$15)*(1-$H$16),0)</f>
        <v>216877</v>
      </c>
      <c r="Z23" s="402">
        <f>ROUND(Z77*Содержание!$H$8*(1+$H$14)*(1-$H$15)*(1-$H$16),0)</f>
        <v>224848</v>
      </c>
      <c r="AA23" s="402">
        <f>ROUND(AA77*Содержание!$H$8*(1+$H$14)*(1-$H$15)*(1-$H$16),0)</f>
        <v>232518</v>
      </c>
      <c r="AB23" s="402">
        <f>ROUND(AB77*Содержание!$H$8*(1+$H$14)*(1-$H$15)*(1-$H$16),0)</f>
        <v>236053</v>
      </c>
      <c r="AC23" s="402">
        <f>ROUND(AC77*Содержание!$H$8*(1+$H$14)*(1-$H$15)*(1-$H$16),0)</f>
        <v>239963</v>
      </c>
      <c r="AD23" s="402">
        <f>ROUND(AD77*Содержание!$H$8*(1+$H$14)*(1-$H$15)*(1-$H$16),0)</f>
        <v>243347</v>
      </c>
      <c r="AE23" s="402">
        <f>ROUND(AE77*Содержание!$H$8*(1+$H$14)*(1-$H$15)*(1-$H$16),0)</f>
        <v>247634</v>
      </c>
      <c r="AF23" s="402">
        <f>ROUND(AF77*Содержание!$H$8*(1+$H$14)*(1-$H$15)*(1-$H$16),0)</f>
        <v>254477</v>
      </c>
      <c r="AG23" s="402">
        <f>ROUND(AG77*Содержание!$H$8*(1+$H$14)*(1-$H$15)*(1-$H$16),0)</f>
        <v>258763</v>
      </c>
      <c r="AH23" s="402">
        <f>ROUND(AH77*Содержание!$H$8*(1+$H$14)*(1-$H$15)*(1-$H$16),0)</f>
        <v>267712</v>
      </c>
      <c r="AI23" s="402">
        <f>ROUND(AI77*Содержание!$H$8*(1+$H$14)*(1-$H$15)*(1-$H$16),0)</f>
        <v>275006</v>
      </c>
      <c r="AJ23" s="402">
        <f>ROUND(AJ77*Содержание!$H$8*(1+$H$14)*(1-$H$15)*(1-$H$16),0)</f>
        <v>278766</v>
      </c>
      <c r="AK23" s="402">
        <f>ROUND(AK77*Содержание!$H$8*(1+$H$14)*(1-$H$15)*(1-$H$16),0)</f>
        <v>282677</v>
      </c>
      <c r="AL23" s="402">
        <f>ROUND(AL77*Содержание!$H$8*(1+$H$14)*(1-$H$15)*(1-$H$16),0)</f>
        <v>286587</v>
      </c>
      <c r="AM23" s="402">
        <f>ROUND(AM77*Содержание!$H$8*(1+$H$14)*(1-$H$15)*(1-$H$16),0)</f>
        <v>294258</v>
      </c>
      <c r="AN23" s="402">
        <f>ROUND(AN77*Содержание!$H$8*(1+$H$14)*(1-$H$15)*(1-$H$16),0)</f>
        <v>298318</v>
      </c>
      <c r="AO23" s="402">
        <f>ROUND(AO77*Содержание!$H$8*(1+$H$14)*(1-$H$15)*(1-$H$16),0)</f>
        <v>302229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2460</v>
      </c>
      <c r="B24" s="402">
        <f>ROUND(B78*Содержание!$H$8*(1+$H$14)*(1-$H$15)*(1-$H$16),0)</f>
        <v>121523</v>
      </c>
      <c r="C24" s="402">
        <f>ROUND(C78*Содержание!$H$8*(1+$H$14)*(1-$H$15)*(1-$H$16),0)</f>
        <v>123854</v>
      </c>
      <c r="D24" s="402">
        <f>ROUND(D78*Содержание!$H$8*(1+$H$14)*(1-$H$15)*(1-$H$16),0)</f>
        <v>126486</v>
      </c>
      <c r="E24" s="402">
        <f>ROUND(E78*Содержание!$H$8*(1+$H$14)*(1-$H$15)*(1-$H$16),0)</f>
        <v>129194</v>
      </c>
      <c r="F24" s="402">
        <f>ROUND(F78*Содержание!$H$8*(1+$H$14)*(1-$H$15)*(1-$H$16),0)</f>
        <v>137240</v>
      </c>
      <c r="G24" s="402">
        <f>ROUND(G78*Содержание!$H$8*(1+$H$14)*(1-$H$15)*(1-$H$16),0)</f>
        <v>145662</v>
      </c>
      <c r="H24" s="402">
        <f>ROUND(H78*Содержание!$H$8*(1+$H$14)*(1-$H$15)*(1-$H$16),0)</f>
        <v>148069</v>
      </c>
      <c r="I24" s="402">
        <f>ROUND(I78*Содержание!$H$8*(1+$H$14)*(1-$H$15)*(1-$H$16),0)</f>
        <v>150626</v>
      </c>
      <c r="J24" s="402">
        <f>ROUND(J78*Содержание!$H$8*(1+$H$14)*(1-$H$15)*(1-$H$16),0)</f>
        <v>153483</v>
      </c>
      <c r="K24" s="402">
        <f>ROUND(K78*Содержание!$H$8*(1+$H$14)*(1-$H$15)*(1-$H$16),0)</f>
        <v>156416</v>
      </c>
      <c r="L24" s="402">
        <f>ROUND(L78*Содержание!$H$8*(1+$H$14)*(1-$H$15)*(1-$H$16),0)</f>
        <v>159349</v>
      </c>
      <c r="M24" s="402">
        <f>ROUND(M78*Содержание!$H$8*(1+$H$14)*(1-$H$15)*(1-$H$16),0)</f>
        <v>162206</v>
      </c>
      <c r="N24" s="402">
        <f>ROUND(N78*Содержание!$H$8*(1+$H$14)*(1-$H$15)*(1-$H$16),0)</f>
        <v>170554</v>
      </c>
      <c r="O24" s="402">
        <f>ROUND(O78*Содержание!$H$8*(1+$H$14)*(1-$H$15)*(1-$H$16),0)</f>
        <v>178224</v>
      </c>
      <c r="P24" s="402">
        <f>ROUND(P78*Содержание!$H$8*(1+$H$14)*(1-$H$15)*(1-$H$16),0)</f>
        <v>181006</v>
      </c>
      <c r="Q24" s="402">
        <f>ROUND(Q78*Содержание!$H$8*(1+$H$14)*(1-$H$15)*(1-$H$16),0)</f>
        <v>183563</v>
      </c>
      <c r="R24" s="402">
        <f>ROUND(R78*Содержание!$H$8*(1+$H$14)*(1-$H$15)*(1-$H$16),0)</f>
        <v>209507</v>
      </c>
      <c r="S24" s="402">
        <f>ROUND(S78*Содержание!$H$8*(1+$H$14)*(1-$H$15)*(1-$H$16),0)</f>
        <v>213568</v>
      </c>
      <c r="T24" s="402">
        <f>ROUND(T78*Содержание!$H$8*(1+$H$14)*(1-$H$15)*(1-$H$16),0)</f>
        <v>216952</v>
      </c>
      <c r="U24" s="402">
        <f>ROUND(U78*Содержание!$H$8*(1+$H$14)*(1-$H$15)*(1-$H$16),0)</f>
        <v>220486</v>
      </c>
      <c r="V24" s="402">
        <f>ROUND(V78*Содержание!$H$8*(1+$H$14)*(1-$H$15)*(1-$H$16),0)</f>
        <v>230789</v>
      </c>
      <c r="W24" s="402">
        <f>ROUND(W78*Содержание!$H$8*(1+$H$14)*(1-$H$15)*(1-$H$16),0)</f>
        <v>240941</v>
      </c>
      <c r="X24" s="402">
        <f>ROUND(X78*Содержание!$H$8*(1+$H$14)*(1-$H$15)*(1-$H$16),0)</f>
        <v>244174</v>
      </c>
      <c r="Y24" s="402">
        <f>ROUND(Y78*Содержание!$H$8*(1+$H$14)*(1-$H$15)*(1-$H$16),0)</f>
        <v>247558</v>
      </c>
      <c r="Z24" s="402">
        <f>ROUND(Z78*Содержание!$H$8*(1+$H$14)*(1-$H$15)*(1-$H$16),0)</f>
        <v>248912</v>
      </c>
      <c r="AA24" s="402">
        <f>ROUND(AA78*Содержание!$H$8*(1+$H$14)*(1-$H$15)*(1-$H$16),0)</f>
        <v>250491</v>
      </c>
      <c r="AB24" s="402">
        <f>ROUND(AB78*Содержание!$H$8*(1+$H$14)*(1-$H$15)*(1-$H$16),0)</f>
        <v>254402</v>
      </c>
      <c r="AC24" s="402">
        <f>ROUND(AC78*Содержание!$H$8*(1+$H$14)*(1-$H$15)*(1-$H$16),0)</f>
        <v>258763</v>
      </c>
      <c r="AD24" s="402">
        <f>ROUND(AD78*Содержание!$H$8*(1+$H$14)*(1-$H$15)*(1-$H$16),0)</f>
        <v>263050</v>
      </c>
      <c r="AE24" s="402">
        <f>ROUND(AE78*Содержание!$H$8*(1+$H$14)*(1-$H$15)*(1-$H$16),0)</f>
        <v>266584</v>
      </c>
      <c r="AF24" s="402">
        <f>ROUND(AF78*Содержание!$H$8*(1+$H$14)*(1-$H$15)*(1-$H$16),0)</f>
        <v>275608</v>
      </c>
      <c r="AG24" s="402">
        <f>ROUND(AG78*Содержание!$H$8*(1+$H$14)*(1-$H$15)*(1-$H$16),0)</f>
        <v>279744</v>
      </c>
      <c r="AH24" s="402">
        <f>ROUND(AH78*Содержание!$H$8*(1+$H$14)*(1-$H$15)*(1-$H$16),0)</f>
        <v>289670</v>
      </c>
      <c r="AI24" s="402">
        <f>ROUND(AI78*Содержание!$H$8*(1+$H$14)*(1-$H$15)*(1-$H$16),0)</f>
        <v>297942</v>
      </c>
      <c r="AJ24" s="402">
        <f>ROUND(AJ78*Содержание!$H$8*(1+$H$14)*(1-$H$15)*(1-$H$16),0)</f>
        <v>302229</v>
      </c>
      <c r="AK24" s="402">
        <f>ROUND(AK78*Содержание!$H$8*(1+$H$14)*(1-$H$15)*(1-$H$16),0)</f>
        <v>306365</v>
      </c>
      <c r="AL24" s="402">
        <f>ROUND(AL78*Содержание!$H$8*(1+$H$14)*(1-$H$15)*(1-$H$16),0)</f>
        <v>310576</v>
      </c>
      <c r="AM24" s="402">
        <f>ROUND(AM78*Содержание!$H$8*(1+$H$14)*(1-$H$15)*(1-$H$16),0)</f>
        <v>318698</v>
      </c>
      <c r="AN24" s="402">
        <f>ROUND(AN78*Содержание!$H$8*(1+$H$14)*(1-$H$15)*(1-$H$16),0)</f>
        <v>323360</v>
      </c>
      <c r="AO24" s="402">
        <f>ROUND(AO78*Содержание!$H$8*(1+$H$14)*(1-$H$15)*(1-$H$16),0)</f>
        <v>327797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2585</v>
      </c>
      <c r="B25" s="402">
        <f>ROUND(B79*Содержание!$H$8*(1+$H$14)*(1-$H$15)*(1-$H$16),0)</f>
        <v>123779</v>
      </c>
      <c r="C25" s="402">
        <f>ROUND(C79*Содержание!$H$8*(1+$H$14)*(1-$H$15)*(1-$H$16),0)</f>
        <v>126261</v>
      </c>
      <c r="D25" s="402">
        <f>ROUND(D79*Содержание!$H$8*(1+$H$14)*(1-$H$15)*(1-$H$16),0)</f>
        <v>128893</v>
      </c>
      <c r="E25" s="402">
        <f>ROUND(E79*Содержание!$H$8*(1+$H$14)*(1-$H$15)*(1-$H$16),0)</f>
        <v>131826</v>
      </c>
      <c r="F25" s="402">
        <f>ROUND(F79*Содержание!$H$8*(1+$H$14)*(1-$H$15)*(1-$H$16),0)</f>
        <v>139947</v>
      </c>
      <c r="G25" s="402">
        <f>ROUND(G79*Содержание!$H$8*(1+$H$14)*(1-$H$15)*(1-$H$16),0)</f>
        <v>148520</v>
      </c>
      <c r="H25" s="402">
        <f>ROUND(H79*Содержание!$H$8*(1+$H$14)*(1-$H$15)*(1-$H$16),0)</f>
        <v>150776</v>
      </c>
      <c r="I25" s="402">
        <f>ROUND(I79*Содержание!$H$8*(1+$H$14)*(1-$H$15)*(1-$H$16),0)</f>
        <v>153483</v>
      </c>
      <c r="J25" s="402">
        <f>ROUND(J79*Содержание!$H$8*(1+$H$14)*(1-$H$15)*(1-$H$16),0)</f>
        <v>156867</v>
      </c>
      <c r="K25" s="402">
        <f>ROUND(K79*Содержание!$H$8*(1+$H$14)*(1-$H$15)*(1-$H$16),0)</f>
        <v>159424</v>
      </c>
      <c r="L25" s="402">
        <f>ROUND(L79*Содержание!$H$8*(1+$H$14)*(1-$H$15)*(1-$H$16),0)</f>
        <v>162206</v>
      </c>
      <c r="M25" s="402">
        <f>ROUND(M79*Содержание!$H$8*(1+$H$14)*(1-$H$15)*(1-$H$16),0)</f>
        <v>165214</v>
      </c>
      <c r="N25" s="402">
        <f>ROUND(N79*Содержание!$H$8*(1+$H$14)*(1-$H$15)*(1-$H$16),0)</f>
        <v>173562</v>
      </c>
      <c r="O25" s="402">
        <f>ROUND(O79*Содержание!$H$8*(1+$H$14)*(1-$H$15)*(1-$H$16),0)</f>
        <v>182059</v>
      </c>
      <c r="P25" s="402">
        <f>ROUND(P79*Содержание!$H$8*(1+$H$14)*(1-$H$15)*(1-$H$16),0)</f>
        <v>184466</v>
      </c>
      <c r="Q25" s="402">
        <f>ROUND(Q79*Содержание!$H$8*(1+$H$14)*(1-$H$15)*(1-$H$16),0)</f>
        <v>187474</v>
      </c>
      <c r="R25" s="402">
        <f>ROUND(R79*Содержание!$H$8*(1+$H$14)*(1-$H$15)*(1-$H$16),0)</f>
        <v>213568</v>
      </c>
      <c r="S25" s="402">
        <f>ROUND(S79*Содержание!$H$8*(1+$H$14)*(1-$H$15)*(1-$H$16),0)</f>
        <v>217178</v>
      </c>
      <c r="T25" s="402">
        <f>ROUND(T79*Содержание!$H$8*(1+$H$14)*(1-$H$15)*(1-$H$16),0)</f>
        <v>220787</v>
      </c>
      <c r="U25" s="402">
        <f>ROUND(U79*Содержание!$H$8*(1+$H$14)*(1-$H$15)*(1-$H$16),0)</f>
        <v>224322</v>
      </c>
      <c r="V25" s="402">
        <f>ROUND(V79*Содержание!$H$8*(1+$H$14)*(1-$H$15)*(1-$H$16),0)</f>
        <v>235226</v>
      </c>
      <c r="W25" s="402">
        <f>ROUND(W79*Содержание!$H$8*(1+$H$14)*(1-$H$15)*(1-$H$16),0)</f>
        <v>246205</v>
      </c>
      <c r="X25" s="402">
        <f>ROUND(X79*Содержание!$H$8*(1+$H$14)*(1-$H$15)*(1-$H$16),0)</f>
        <v>249138</v>
      </c>
      <c r="Y25" s="402">
        <f>ROUND(Y79*Содержание!$H$8*(1+$H$14)*(1-$H$15)*(1-$H$16),0)</f>
        <v>252672</v>
      </c>
      <c r="Z25" s="402">
        <f>ROUND(Z79*Содержание!$H$8*(1+$H$14)*(1-$H$15)*(1-$H$16),0)</f>
        <v>255755</v>
      </c>
      <c r="AA25" s="402">
        <f>ROUND(AA79*Содержание!$H$8*(1+$H$14)*(1-$H$15)*(1-$H$16),0)</f>
        <v>259365</v>
      </c>
      <c r="AB25" s="402">
        <f>ROUND(AB79*Содержание!$H$8*(1+$H$14)*(1-$H$15)*(1-$H$16),0)</f>
        <v>263802</v>
      </c>
      <c r="AC25" s="402">
        <f>ROUND(AC79*Содержание!$H$8*(1+$H$14)*(1-$H$15)*(1-$H$16),0)</f>
        <v>268163</v>
      </c>
      <c r="AD25" s="402">
        <f>ROUND(AD79*Содержание!$H$8*(1+$H$14)*(1-$H$15)*(1-$H$16),0)</f>
        <v>272600</v>
      </c>
      <c r="AE25" s="402">
        <f>ROUND(AE79*Содержание!$H$8*(1+$H$14)*(1-$H$15)*(1-$H$16),0)</f>
        <v>277112</v>
      </c>
      <c r="AF25" s="402">
        <f>ROUND(AF79*Содержание!$H$8*(1+$H$14)*(1-$H$15)*(1-$H$16),0)</f>
        <v>285384</v>
      </c>
      <c r="AG25" s="402">
        <f>ROUND(AG79*Содержание!$H$8*(1+$H$14)*(1-$H$15)*(1-$H$16),0)</f>
        <v>289670</v>
      </c>
      <c r="AH25" s="402">
        <f>ROUND(AH79*Содержание!$H$8*(1+$H$14)*(1-$H$15)*(1-$H$16),0)</f>
        <v>299672</v>
      </c>
      <c r="AI25" s="402">
        <f>ROUND(AI79*Содержание!$H$8*(1+$H$14)*(1-$H$15)*(1-$H$16),0)</f>
        <v>309373</v>
      </c>
      <c r="AJ25" s="402">
        <f>ROUND(AJ79*Содержание!$H$8*(1+$H$14)*(1-$H$15)*(1-$H$16),0)</f>
        <v>313734</v>
      </c>
      <c r="AK25" s="402">
        <f>ROUND(AK79*Содержание!$H$8*(1+$H$14)*(1-$H$15)*(1-$H$16),0)</f>
        <v>318397</v>
      </c>
      <c r="AL25" s="402">
        <f>ROUND(AL79*Содержание!$H$8*(1+$H$14)*(1-$H$15)*(1-$H$16),0)</f>
        <v>322307</v>
      </c>
      <c r="AM25" s="402">
        <f>ROUND(AM79*Содержание!$H$8*(1+$H$14)*(1-$H$15)*(1-$H$16),0)</f>
        <v>331331</v>
      </c>
      <c r="AN25" s="402">
        <f>ROUND(AN79*Содержание!$H$8*(1+$H$14)*(1-$H$15)*(1-$H$16),0)</f>
        <v>336219</v>
      </c>
      <c r="AO25" s="402">
        <f>ROUND(AO79*Содержание!$H$8*(1+$H$14)*(1-$H$15)*(1-$H$16),0)</f>
        <v>341107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2710</v>
      </c>
      <c r="B26" s="402">
        <f>ROUND(B80*Содержание!$H$8*(1+$H$14)*(1-$H$15)*(1-$H$16),0)</f>
        <v>124682</v>
      </c>
      <c r="C26" s="402">
        <f>ROUND(C80*Содержание!$H$8*(1+$H$14)*(1-$H$15)*(1-$H$16),0)</f>
        <v>127915</v>
      </c>
      <c r="D26" s="402">
        <f>ROUND(D80*Содержание!$H$8*(1+$H$14)*(1-$H$15)*(1-$H$16),0)</f>
        <v>131149</v>
      </c>
      <c r="E26" s="402">
        <f>ROUND(E80*Содержание!$H$8*(1+$H$14)*(1-$H$15)*(1-$H$16),0)</f>
        <v>134082</v>
      </c>
      <c r="F26" s="402">
        <f>ROUND(F80*Содержание!$H$8*(1+$H$14)*(1-$H$15)*(1-$H$16),0)</f>
        <v>142730</v>
      </c>
      <c r="G26" s="402">
        <f>ROUND(G80*Содержание!$H$8*(1+$H$14)*(1-$H$15)*(1-$H$16),0)</f>
        <v>151077</v>
      </c>
      <c r="H26" s="402">
        <f>ROUND(H80*Содержание!$H$8*(1+$H$14)*(1-$H$15)*(1-$H$16),0)</f>
        <v>153934</v>
      </c>
      <c r="I26" s="402">
        <f>ROUND(I80*Содержание!$H$8*(1+$H$14)*(1-$H$15)*(1-$H$16),0)</f>
        <v>156491</v>
      </c>
      <c r="J26" s="402">
        <f>ROUND(J80*Содержание!$H$8*(1+$H$14)*(1-$H$15)*(1-$H$16),0)</f>
        <v>175667</v>
      </c>
      <c r="K26" s="402">
        <f>ROUND(K80*Содержание!$H$8*(1+$H$14)*(1-$H$15)*(1-$H$16),0)</f>
        <v>179277</v>
      </c>
      <c r="L26" s="402">
        <f>ROUND(L80*Содержание!$H$8*(1+$H$14)*(1-$H$15)*(1-$H$16),0)</f>
        <v>182134</v>
      </c>
      <c r="M26" s="402">
        <f>ROUND(M80*Содержание!$H$8*(1+$H$14)*(1-$H$15)*(1-$H$16),0)</f>
        <v>185067</v>
      </c>
      <c r="N26" s="402">
        <f>ROUND(N80*Содержание!$H$8*(1+$H$14)*(1-$H$15)*(1-$H$16),0)</f>
        <v>194542</v>
      </c>
      <c r="O26" s="402">
        <f>ROUND(O80*Содержание!$H$8*(1+$H$14)*(1-$H$15)*(1-$H$16),0)</f>
        <v>203642</v>
      </c>
      <c r="P26" s="402">
        <f>ROUND(P80*Содержание!$H$8*(1+$H$14)*(1-$H$15)*(1-$H$16),0)</f>
        <v>206574</v>
      </c>
      <c r="Q26" s="402">
        <f>ROUND(Q80*Содержание!$H$8*(1+$H$14)*(1-$H$15)*(1-$H$16),0)</f>
        <v>210410</v>
      </c>
      <c r="R26" s="402">
        <f>ROUND(R80*Содержание!$H$8*(1+$H$14)*(1-$H$15)*(1-$H$16),0)</f>
        <v>217854</v>
      </c>
      <c r="S26" s="402">
        <f>ROUND(S80*Содержание!$H$8*(1+$H$14)*(1-$H$15)*(1-$H$16),0)</f>
        <v>221539</v>
      </c>
      <c r="T26" s="402">
        <f>ROUND(T80*Содержание!$H$8*(1+$H$14)*(1-$H$15)*(1-$H$16),0)</f>
        <v>225224</v>
      </c>
      <c r="U26" s="402">
        <f>ROUND(U80*Содержание!$H$8*(1+$H$14)*(1-$H$15)*(1-$H$16),0)</f>
        <v>228834</v>
      </c>
      <c r="V26" s="402">
        <f>ROUND(V80*Содержание!$H$8*(1+$H$14)*(1-$H$15)*(1-$H$16),0)</f>
        <v>239963</v>
      </c>
      <c r="W26" s="402">
        <f>ROUND(W80*Содержание!$H$8*(1+$H$14)*(1-$H$15)*(1-$H$16),0)</f>
        <v>250792</v>
      </c>
      <c r="X26" s="402">
        <f>ROUND(X80*Содержание!$H$8*(1+$H$14)*(1-$H$15)*(1-$H$16),0)</f>
        <v>253875</v>
      </c>
      <c r="Y26" s="402">
        <f>ROUND(Y80*Содержание!$H$8*(1+$H$14)*(1-$H$15)*(1-$H$16),0)</f>
        <v>256958</v>
      </c>
      <c r="Z26" s="402">
        <f>ROUND(Z80*Содержание!$H$8*(1+$H$14)*(1-$H$15)*(1-$H$16),0)</f>
        <v>258312</v>
      </c>
      <c r="AA26" s="402">
        <f>ROUND(AA80*Содержание!$H$8*(1+$H$14)*(1-$H$15)*(1-$H$16),0)</f>
        <v>267261</v>
      </c>
      <c r="AB26" s="402">
        <f>ROUND(AB80*Содержание!$H$8*(1+$H$14)*(1-$H$15)*(1-$H$16),0)</f>
        <v>271622</v>
      </c>
      <c r="AC26" s="402">
        <f>ROUND(AC80*Содержание!$H$8*(1+$H$14)*(1-$H$15)*(1-$H$16),0)</f>
        <v>276134</v>
      </c>
      <c r="AD26" s="402">
        <f>ROUND(AD80*Содержание!$H$8*(1+$H$14)*(1-$H$15)*(1-$H$16),0)</f>
        <v>280797</v>
      </c>
      <c r="AE26" s="402">
        <f>ROUND(AE80*Содержание!$H$8*(1+$H$14)*(1-$H$15)*(1-$H$16),0)</f>
        <v>284782</v>
      </c>
      <c r="AF26" s="402">
        <f>ROUND(AF80*Содержание!$H$8*(1+$H$14)*(1-$H$15)*(1-$H$16),0)</f>
        <v>293656</v>
      </c>
      <c r="AG26" s="402">
        <f>ROUND(AG80*Содержание!$H$8*(1+$H$14)*(1-$H$15)*(1-$H$16),0)</f>
        <v>297942</v>
      </c>
      <c r="AH26" s="402">
        <f>ROUND(AH80*Содержание!$H$8*(1+$H$14)*(1-$H$15)*(1-$H$16),0)</f>
        <v>318698</v>
      </c>
      <c r="AI26" s="402">
        <f>ROUND(AI80*Содержание!$H$8*(1+$H$14)*(1-$H$15)*(1-$H$16),0)</f>
        <v>337573</v>
      </c>
      <c r="AJ26" s="402">
        <f>ROUND(AJ80*Содержание!$H$8*(1+$H$14)*(1-$H$15)*(1-$H$16),0)</f>
        <v>340205</v>
      </c>
      <c r="AK26" s="402">
        <f>ROUND(AK80*Содержание!$H$8*(1+$H$14)*(1-$H$15)*(1-$H$16),0)</f>
        <v>340581</v>
      </c>
      <c r="AL26" s="402">
        <f>ROUND(AL80*Содержание!$H$8*(1+$H$14)*(1-$H$15)*(1-$H$16),0)</f>
        <v>341107</v>
      </c>
      <c r="AM26" s="402">
        <f>ROUND(AM80*Содержание!$H$8*(1+$H$14)*(1-$H$15)*(1-$H$16),0)</f>
        <v>348853</v>
      </c>
      <c r="AN26" s="402">
        <f>ROUND(AN80*Содержание!$H$8*(1+$H$14)*(1-$H$15)*(1-$H$16),0)</f>
        <v>350958</v>
      </c>
      <c r="AO26" s="402">
        <f>ROUND(AO80*Содержание!$H$8*(1+$H$14)*(1-$H$15)*(1-$H$16),0)</f>
        <v>351786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2835</v>
      </c>
      <c r="B27" s="402">
        <f>ROUND(B81*Содержание!$H$8*(1+$H$14)*(1-$H$15)*(1-$H$16),0)</f>
        <v>130171</v>
      </c>
      <c r="C27" s="402">
        <f>ROUND(C81*Содержание!$H$8*(1+$H$14)*(1-$H$15)*(1-$H$16),0)</f>
        <v>132728</v>
      </c>
      <c r="D27" s="402">
        <f>ROUND(D81*Содержание!$H$8*(1+$H$14)*(1-$H$15)*(1-$H$16),0)</f>
        <v>135360</v>
      </c>
      <c r="E27" s="402">
        <f>ROUND(E81*Содержание!$H$8*(1+$H$14)*(1-$H$15)*(1-$H$16),0)</f>
        <v>138142</v>
      </c>
      <c r="F27" s="402">
        <f>ROUND(F81*Содержание!$H$8*(1+$H$14)*(1-$H$15)*(1-$H$16),0)</f>
        <v>146565</v>
      </c>
      <c r="G27" s="402">
        <f>ROUND(G81*Содержание!$H$8*(1+$H$14)*(1-$H$15)*(1-$H$16),0)</f>
        <v>154987</v>
      </c>
      <c r="H27" s="402">
        <f>ROUND(H81*Содержание!$H$8*(1+$H$14)*(1-$H$15)*(1-$H$16),0)</f>
        <v>158371</v>
      </c>
      <c r="I27" s="402">
        <f>ROUND(I81*Содержание!$H$8*(1+$H$14)*(1-$H$15)*(1-$H$16),0)</f>
        <v>161379</v>
      </c>
      <c r="J27" s="402">
        <f>ROUND(J81*Содержание!$H$8*(1+$H$14)*(1-$H$15)*(1-$H$16),0)</f>
        <v>181157</v>
      </c>
      <c r="K27" s="402">
        <f>ROUND(K81*Содержание!$H$8*(1+$H$14)*(1-$H$15)*(1-$H$16),0)</f>
        <v>184466</v>
      </c>
      <c r="L27" s="402">
        <f>ROUND(L81*Содержание!$H$8*(1+$H$14)*(1-$H$15)*(1-$H$16),0)</f>
        <v>187850</v>
      </c>
      <c r="M27" s="402">
        <f>ROUND(M81*Содержание!$H$8*(1+$H$14)*(1-$H$15)*(1-$H$16),0)</f>
        <v>190933</v>
      </c>
      <c r="N27" s="402">
        <f>ROUND(N81*Содержание!$H$8*(1+$H$14)*(1-$H$15)*(1-$H$16),0)</f>
        <v>200859</v>
      </c>
      <c r="O27" s="402">
        <f>ROUND(O81*Содержание!$H$8*(1+$H$14)*(1-$H$15)*(1-$H$16),0)</f>
        <v>210786</v>
      </c>
      <c r="P27" s="402">
        <f>ROUND(P81*Содержание!$H$8*(1+$H$14)*(1-$H$15)*(1-$H$16),0)</f>
        <v>213794</v>
      </c>
      <c r="Q27" s="402">
        <f>ROUND(Q81*Содержание!$H$8*(1+$H$14)*(1-$H$15)*(1-$H$16),0)</f>
        <v>216726</v>
      </c>
      <c r="R27" s="402">
        <f>ROUND(R81*Содержание!$H$8*(1+$H$14)*(1-$H$15)*(1-$H$16),0)</f>
        <v>225224</v>
      </c>
      <c r="S27" s="402">
        <f>ROUND(S81*Содержание!$H$8*(1+$H$14)*(1-$H$15)*(1-$H$16),0)</f>
        <v>229435</v>
      </c>
      <c r="T27" s="402">
        <f>ROUND(T81*Содержание!$H$8*(1+$H$14)*(1-$H$15)*(1-$H$16),0)</f>
        <v>233346</v>
      </c>
      <c r="U27" s="402">
        <f>ROUND(U81*Содержание!$H$8*(1+$H$14)*(1-$H$15)*(1-$H$16),0)</f>
        <v>237707</v>
      </c>
      <c r="V27" s="402">
        <f>ROUND(V81*Содержание!$H$8*(1+$H$14)*(1-$H$15)*(1-$H$16),0)</f>
        <v>248085</v>
      </c>
      <c r="W27" s="402">
        <f>ROUND(W81*Содержание!$H$8*(1+$H$14)*(1-$H$15)*(1-$H$16),0)</f>
        <v>258838</v>
      </c>
      <c r="X27" s="402">
        <f>ROUND(X81*Содержание!$H$8*(1+$H$14)*(1-$H$15)*(1-$H$16),0)</f>
        <v>262222</v>
      </c>
      <c r="Y27" s="402">
        <f>ROUND(Y81*Содержание!$H$8*(1+$H$14)*(1-$H$15)*(1-$H$16),0)</f>
        <v>265907</v>
      </c>
      <c r="Z27" s="402">
        <f>ROUND(Z81*Содержание!$H$8*(1+$H$14)*(1-$H$15)*(1-$H$16),0)</f>
        <v>266509</v>
      </c>
      <c r="AA27" s="402">
        <f>ROUND(AA81*Содержание!$H$8*(1+$H$14)*(1-$H$15)*(1-$H$16),0)</f>
        <v>276134</v>
      </c>
      <c r="AB27" s="402">
        <f>ROUND(AB81*Содержание!$H$8*(1+$H$14)*(1-$H$15)*(1-$H$16),0)</f>
        <v>280797</v>
      </c>
      <c r="AC27" s="402">
        <f>ROUND(AC81*Содержание!$H$8*(1+$H$14)*(1-$H$15)*(1-$H$16),0)</f>
        <v>285384</v>
      </c>
      <c r="AD27" s="402">
        <f>ROUND(AD81*Содержание!$H$8*(1+$H$14)*(1-$H$15)*(1-$H$16),0)</f>
        <v>289670</v>
      </c>
      <c r="AE27" s="402">
        <f>ROUND(AE81*Содержание!$H$8*(1+$H$14)*(1-$H$15)*(1-$H$16),0)</f>
        <v>294483</v>
      </c>
      <c r="AF27" s="402">
        <f>ROUND(AF81*Содержание!$H$8*(1+$H$14)*(1-$H$15)*(1-$H$16),0)</f>
        <v>303883</v>
      </c>
      <c r="AG27" s="402">
        <f>ROUND(AG81*Содержание!$H$8*(1+$H$14)*(1-$H$15)*(1-$H$16),0)</f>
        <v>308395</v>
      </c>
      <c r="AH27" s="402">
        <f>ROUND(AH81*Содержание!$H$8*(1+$H$14)*(1-$H$15)*(1-$H$16),0)</f>
        <v>337648</v>
      </c>
      <c r="AI27" s="402">
        <f>ROUND(AI81*Содержание!$H$8*(1+$H$14)*(1-$H$15)*(1-$H$16),0)</f>
        <v>338851</v>
      </c>
      <c r="AJ27" s="402">
        <f>ROUND(AJ81*Содержание!$H$8*(1+$H$14)*(1-$H$15)*(1-$H$16),0)</f>
        <v>340355</v>
      </c>
      <c r="AK27" s="402">
        <f>ROUND(AK81*Содержание!$H$8*(1+$H$14)*(1-$H$15)*(1-$H$16),0)</f>
        <v>341634</v>
      </c>
      <c r="AL27" s="402">
        <f>ROUND(AL81*Содержание!$H$8*(1+$H$14)*(1-$H$15)*(1-$H$16),0)</f>
        <v>346822</v>
      </c>
      <c r="AM27" s="402">
        <f>ROUND(AM81*Содержание!$H$8*(1+$H$14)*(1-$H$15)*(1-$H$16),0)</f>
        <v>352237</v>
      </c>
      <c r="AN27" s="402">
        <f>ROUND(AN81*Содержание!$H$8*(1+$H$14)*(1-$H$15)*(1-$H$16),0)</f>
        <v>356674</v>
      </c>
      <c r="AO27" s="402">
        <f>ROUND(AO81*Содержание!$H$8*(1+$H$14)*(1-$H$15)*(1-$H$16),0)</f>
        <v>361336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ht="15" customHeight="1" x14ac:dyDescent="0.25">
      <c r="A28" s="53">
        <v>2960</v>
      </c>
      <c r="B28" s="402">
        <f>ROUND(B82*Содержание!$H$8*(1+$H$14)*(1-$H$15)*(1-$H$16),0)</f>
        <v>131976</v>
      </c>
      <c r="C28" s="402">
        <f>ROUND(C82*Содержание!$H$8*(1+$H$14)*(1-$H$15)*(1-$H$16),0)</f>
        <v>134909</v>
      </c>
      <c r="D28" s="402">
        <f>ROUND(D82*Содержание!$H$8*(1+$H$14)*(1-$H$15)*(1-$H$16),0)</f>
        <v>137917</v>
      </c>
      <c r="E28" s="402">
        <f>ROUND(E82*Содержание!$H$8*(1+$H$14)*(1-$H$15)*(1-$H$16),0)</f>
        <v>140774</v>
      </c>
      <c r="F28" s="402">
        <f>ROUND(F82*Содержание!$H$8*(1+$H$14)*(1-$H$15)*(1-$H$16),0)</f>
        <v>149422</v>
      </c>
      <c r="G28" s="402">
        <f>ROUND(G82*Содержание!$H$8*(1+$H$14)*(1-$H$15)*(1-$H$16),0)</f>
        <v>157920</v>
      </c>
      <c r="H28" s="402">
        <f>ROUND(H82*Содержание!$H$8*(1+$H$14)*(1-$H$15)*(1-$H$16),0)</f>
        <v>161229</v>
      </c>
      <c r="I28" s="402">
        <f>ROUND(I82*Содержание!$H$8*(1+$H$14)*(1-$H$15)*(1-$H$16),0)</f>
        <v>164538</v>
      </c>
      <c r="J28" s="402">
        <f>ROUND(J82*Содержание!$H$8*(1+$H$14)*(1-$H$15)*(1-$H$16),0)</f>
        <v>184541</v>
      </c>
      <c r="K28" s="402">
        <f>ROUND(K82*Содержание!$H$8*(1+$H$14)*(1-$H$15)*(1-$H$16),0)</f>
        <v>188301</v>
      </c>
      <c r="L28" s="402">
        <f>ROUND(L82*Содержание!$H$8*(1+$H$14)*(1-$H$15)*(1-$H$16),0)</f>
        <v>191685</v>
      </c>
      <c r="M28" s="402">
        <f>ROUND(M82*Содержание!$H$8*(1+$H$14)*(1-$H$15)*(1-$H$16),0)</f>
        <v>194693</v>
      </c>
      <c r="N28" s="402">
        <f>ROUND(N82*Содержание!$H$8*(1+$H$14)*(1-$H$15)*(1-$H$16),0)</f>
        <v>204619</v>
      </c>
      <c r="O28" s="402">
        <f>ROUND(O82*Содержание!$H$8*(1+$H$14)*(1-$H$15)*(1-$H$16),0)</f>
        <v>214771</v>
      </c>
      <c r="P28" s="402">
        <f>ROUND(P82*Содержание!$H$8*(1+$H$14)*(1-$H$15)*(1-$H$16),0)</f>
        <v>217629</v>
      </c>
      <c r="Q28" s="402">
        <f>ROUND(Q82*Содержание!$H$8*(1+$H$14)*(1-$H$15)*(1-$H$16),0)</f>
        <v>220787</v>
      </c>
      <c r="R28" s="402">
        <f>ROUND(R82*Содержание!$H$8*(1+$H$14)*(1-$H$15)*(1-$H$16),0)</f>
        <v>229360</v>
      </c>
      <c r="S28" s="402">
        <f>ROUND(S82*Содержание!$H$8*(1+$H$14)*(1-$H$15)*(1-$H$16),0)</f>
        <v>233646</v>
      </c>
      <c r="T28" s="402">
        <f>ROUND(T82*Содержание!$H$8*(1+$H$14)*(1-$H$15)*(1-$H$16),0)</f>
        <v>237106</v>
      </c>
      <c r="U28" s="402">
        <f>ROUND(U82*Содержание!$H$8*(1+$H$14)*(1-$H$15)*(1-$H$16),0)</f>
        <v>240490</v>
      </c>
      <c r="V28" s="402">
        <f>ROUND(V82*Содержание!$H$8*(1+$H$14)*(1-$H$15)*(1-$H$16),0)</f>
        <v>252221</v>
      </c>
      <c r="W28" s="402">
        <f>ROUND(W82*Содержание!$H$8*(1+$H$14)*(1-$H$15)*(1-$H$16),0)</f>
        <v>263802</v>
      </c>
      <c r="X28" s="402">
        <f>ROUND(X82*Содержание!$H$8*(1+$H$14)*(1-$H$15)*(1-$H$16),0)</f>
        <v>267261</v>
      </c>
      <c r="Y28" s="402">
        <f>ROUND(Y82*Содержание!$H$8*(1+$H$14)*(1-$H$15)*(1-$H$16),0)</f>
        <v>270194</v>
      </c>
      <c r="Z28" s="402">
        <f>ROUND(Z82*Содержание!$H$8*(1+$H$14)*(1-$H$15)*(1-$H$16),0)</f>
        <v>283203</v>
      </c>
      <c r="AA28" s="402">
        <f>ROUND(AA82*Содержание!$H$8*(1+$H$14)*(1-$H$15)*(1-$H$16),0)</f>
        <v>293205</v>
      </c>
      <c r="AB28" s="402">
        <f>ROUND(AB82*Содержание!$H$8*(1+$H$14)*(1-$H$15)*(1-$H$16),0)</f>
        <v>297792</v>
      </c>
      <c r="AC28" s="402">
        <f>ROUND(AC82*Содержание!$H$8*(1+$H$14)*(1-$H$15)*(1-$H$16),0)</f>
        <v>302981</v>
      </c>
      <c r="AD28" s="402">
        <f>ROUND(AD82*Содержание!$H$8*(1+$H$14)*(1-$H$15)*(1-$H$16),0)</f>
        <v>307944</v>
      </c>
      <c r="AE28" s="402">
        <f>ROUND(AE82*Содержание!$H$8*(1+$H$14)*(1-$H$15)*(1-$H$16),0)</f>
        <v>312456</v>
      </c>
      <c r="AF28" s="402">
        <f>ROUND(AF82*Содержание!$H$8*(1+$H$14)*(1-$H$15)*(1-$H$16),0)</f>
        <v>322006</v>
      </c>
      <c r="AG28" s="402">
        <f>ROUND(AG82*Содержание!$H$8*(1+$H$14)*(1-$H$15)*(1-$H$16),0)</f>
        <v>326518</v>
      </c>
      <c r="AH28" s="402">
        <f>ROUND(AH82*Содержание!$H$8*(1+$H$14)*(1-$H$15)*(1-$H$16),0)</f>
        <v>345093</v>
      </c>
      <c r="AI28" s="402">
        <f>ROUND(AI82*Содержание!$H$8*(1+$H$14)*(1-$H$15)*(1-$H$16),0)</f>
        <v>347950</v>
      </c>
      <c r="AJ28" s="402">
        <f>ROUND(AJ82*Содержание!$H$8*(1+$H$14)*(1-$H$15)*(1-$H$16),0)</f>
        <v>352914</v>
      </c>
      <c r="AK28" s="402">
        <f>ROUND(AK82*Содержание!$H$8*(1+$H$14)*(1-$H$15)*(1-$H$16),0)</f>
        <v>357877</v>
      </c>
      <c r="AL28" s="402">
        <f>ROUND(AL82*Содержание!$H$8*(1+$H$14)*(1-$H$15)*(1-$H$16),0)</f>
        <v>363066</v>
      </c>
      <c r="AM28" s="402">
        <f>ROUND(AM82*Содержание!$H$8*(1+$H$14)*(1-$H$15)*(1-$H$16),0)</f>
        <v>373368</v>
      </c>
      <c r="AN28" s="402">
        <f>ROUND(AN82*Содержание!$H$8*(1+$H$14)*(1-$H$15)*(1-$H$16),0)</f>
        <v>377504</v>
      </c>
      <c r="AO28" s="402">
        <f>ROUND(AO82*Содержание!$H$8*(1+$H$14)*(1-$H$15)*(1-$H$16),0)</f>
        <v>387957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3085</v>
      </c>
      <c r="B29" s="402">
        <f>ROUND(B83*Содержание!$H$8*(1+$H$14)*(1-$H$15)*(1-$H$16),0)</f>
        <v>145211</v>
      </c>
      <c r="C29" s="402">
        <f>ROUND(C83*Содержание!$H$8*(1+$H$14)*(1-$H$15)*(1-$H$16),0)</f>
        <v>148821</v>
      </c>
      <c r="D29" s="402">
        <f>ROUND(D83*Содержание!$H$8*(1+$H$14)*(1-$H$15)*(1-$H$16),0)</f>
        <v>152506</v>
      </c>
      <c r="E29" s="402">
        <f>ROUND(E83*Содержание!$H$8*(1+$H$14)*(1-$H$15)*(1-$H$16),0)</f>
        <v>156190</v>
      </c>
      <c r="F29" s="402">
        <f>ROUND(F83*Содержание!$H$8*(1+$H$14)*(1-$H$15)*(1-$H$16),0)</f>
        <v>166493</v>
      </c>
      <c r="G29" s="402">
        <f>ROUND(G83*Содержание!$H$8*(1+$H$14)*(1-$H$15)*(1-$H$16),0)</f>
        <v>177021</v>
      </c>
      <c r="H29" s="402">
        <f>ROUND(H83*Содержание!$H$8*(1+$H$14)*(1-$H$15)*(1-$H$16),0)</f>
        <v>180330</v>
      </c>
      <c r="I29" s="402">
        <f>ROUND(I83*Содержание!$H$8*(1+$H$14)*(1-$H$15)*(1-$H$16),0)</f>
        <v>184165</v>
      </c>
      <c r="J29" s="402">
        <f>ROUND(J83*Содержание!$H$8*(1+$H$14)*(1-$H$15)*(1-$H$16),0)</f>
        <v>187474</v>
      </c>
      <c r="K29" s="402">
        <f>ROUND(K83*Содержание!$H$8*(1+$H$14)*(1-$H$15)*(1-$H$16),0)</f>
        <v>190933</v>
      </c>
      <c r="L29" s="402">
        <f>ROUND(L83*Содержание!$H$8*(1+$H$14)*(1-$H$15)*(1-$H$16),0)</f>
        <v>195069</v>
      </c>
      <c r="M29" s="402">
        <f>ROUND(M83*Содержание!$H$8*(1+$H$14)*(1-$H$15)*(1-$H$16),0)</f>
        <v>199054</v>
      </c>
      <c r="N29" s="402">
        <f>ROUND(N83*Содержание!$H$8*(1+$H$14)*(1-$H$15)*(1-$H$16),0)</f>
        <v>209131</v>
      </c>
      <c r="O29" s="402">
        <f>ROUND(O83*Содержание!$H$8*(1+$H$14)*(1-$H$15)*(1-$H$16),0)</f>
        <v>219133</v>
      </c>
      <c r="P29" s="402">
        <f>ROUND(P83*Содержание!$H$8*(1+$H$14)*(1-$H$15)*(1-$H$16),0)</f>
        <v>222893</v>
      </c>
      <c r="Q29" s="402">
        <f>ROUND(Q83*Содержание!$H$8*(1+$H$14)*(1-$H$15)*(1-$H$16),0)</f>
        <v>226728</v>
      </c>
      <c r="R29" s="402">
        <f>ROUND(R83*Содержание!$H$8*(1+$H$14)*(1-$H$15)*(1-$H$16),0)</f>
        <v>259064</v>
      </c>
      <c r="S29" s="402">
        <f>ROUND(S83*Содержание!$H$8*(1+$H$14)*(1-$H$15)*(1-$H$16),0)</f>
        <v>264102</v>
      </c>
      <c r="T29" s="402">
        <f>ROUND(T83*Содержание!$H$8*(1+$H$14)*(1-$H$15)*(1-$H$16),0)</f>
        <v>268539</v>
      </c>
      <c r="U29" s="402">
        <f>ROUND(U83*Содержание!$H$8*(1+$H$14)*(1-$H$15)*(1-$H$16),0)</f>
        <v>272299</v>
      </c>
      <c r="V29" s="402">
        <f>ROUND(V83*Содержание!$H$8*(1+$H$14)*(1-$H$15)*(1-$H$16),0)</f>
        <v>285234</v>
      </c>
      <c r="W29" s="402">
        <f>ROUND(W83*Содержание!$H$8*(1+$H$14)*(1-$H$15)*(1-$H$16),0)</f>
        <v>297942</v>
      </c>
      <c r="X29" s="402">
        <f>ROUND(X83*Содержание!$H$8*(1+$H$14)*(1-$H$15)*(1-$H$16),0)</f>
        <v>301928</v>
      </c>
      <c r="Y29" s="402">
        <f>ROUND(Y83*Содержание!$H$8*(1+$H$14)*(1-$H$15)*(1-$H$16),0)</f>
        <v>306515</v>
      </c>
      <c r="Z29" s="402">
        <f>ROUND(Z83*Содержание!$H$8*(1+$H$14)*(1-$H$15)*(1-$H$16),0)</f>
        <v>306816</v>
      </c>
      <c r="AA29" s="402">
        <f>ROUND(AA83*Содержание!$H$8*(1+$H$14)*(1-$H$15)*(1-$H$16),0)</f>
        <v>307944</v>
      </c>
      <c r="AB29" s="402">
        <f>ROUND(AB83*Содержание!$H$8*(1+$H$14)*(1-$H$15)*(1-$H$16),0)</f>
        <v>310350</v>
      </c>
      <c r="AC29" s="402">
        <f>ROUND(AC83*Содержание!$H$8*(1+$H$14)*(1-$H$15)*(1-$H$16),0)</f>
        <v>312306</v>
      </c>
      <c r="AD29" s="402">
        <f>ROUND(AD83*Содержание!$H$8*(1+$H$14)*(1-$H$15)*(1-$H$16),0)</f>
        <v>316517</v>
      </c>
      <c r="AE29" s="402">
        <f>ROUND(AE83*Содержание!$H$8*(1+$H$14)*(1-$H$15)*(1-$H$16),0)</f>
        <v>322006</v>
      </c>
      <c r="AF29" s="402">
        <f>ROUND(AF83*Содержание!$H$8*(1+$H$14)*(1-$H$15)*(1-$H$16),0)</f>
        <v>332234</v>
      </c>
      <c r="AG29" s="402">
        <f>ROUND(AG83*Содержание!$H$8*(1+$H$14)*(1-$H$15)*(1-$H$16),0)</f>
        <v>337422</v>
      </c>
      <c r="AH29" s="402">
        <f>ROUND(AH83*Содержание!$H$8*(1+$H$14)*(1-$H$15)*(1-$H$16),0)</f>
        <v>351786</v>
      </c>
      <c r="AI29" s="402">
        <f>ROUND(AI83*Содержание!$H$8*(1+$H$14)*(1-$H$15)*(1-$H$16),0)</f>
        <v>361336</v>
      </c>
      <c r="AJ29" s="402">
        <f>ROUND(AJ83*Содержание!$H$8*(1+$H$14)*(1-$H$15)*(1-$H$16),0)</f>
        <v>364269</v>
      </c>
      <c r="AK29" s="402">
        <f>ROUND(AK83*Содержание!$H$8*(1+$H$14)*(1-$H$15)*(1-$H$16),0)</f>
        <v>369382</v>
      </c>
      <c r="AL29" s="402">
        <f>ROUND(AL83*Содержание!$H$8*(1+$H$14)*(1-$H$15)*(1-$H$16),0)</f>
        <v>374571</v>
      </c>
      <c r="AM29" s="402">
        <f>ROUND(AM83*Содержание!$H$8*(1+$H$14)*(1-$H$15)*(1-$H$16),0)</f>
        <v>389386</v>
      </c>
      <c r="AN29" s="402">
        <f>ROUND(AN83*Содержание!$H$8*(1+$H$14)*(1-$H$15)*(1-$H$16),0)</f>
        <v>389837</v>
      </c>
      <c r="AO29" s="402">
        <f>ROUND(AO83*Содержание!$H$8*(1+$H$14)*(1-$H$15)*(1-$H$16),0)</f>
        <v>395251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x14ac:dyDescent="0.25">
      <c r="A30" s="53">
        <v>3210</v>
      </c>
      <c r="B30" s="402">
        <f>ROUND(B84*Содержание!$H$8*(1+$H$14)*(1-$H$15)*(1-$H$16),0)</f>
        <v>147467</v>
      </c>
      <c r="C30" s="402">
        <f>ROUND(C84*Содержание!$H$8*(1+$H$14)*(1-$H$15)*(1-$H$16),0)</f>
        <v>151227</v>
      </c>
      <c r="D30" s="402">
        <f>ROUND(D84*Содержание!$H$8*(1+$H$14)*(1-$H$15)*(1-$H$16),0)</f>
        <v>155213</v>
      </c>
      <c r="E30" s="402">
        <f>ROUND(E84*Содержание!$H$8*(1+$H$14)*(1-$H$15)*(1-$H$16),0)</f>
        <v>159048</v>
      </c>
      <c r="F30" s="402">
        <f>ROUND(F84*Содержание!$H$8*(1+$H$14)*(1-$H$15)*(1-$H$16),0)</f>
        <v>169350</v>
      </c>
      <c r="G30" s="402">
        <f>ROUND(G84*Содержание!$H$8*(1+$H$14)*(1-$H$15)*(1-$H$16),0)</f>
        <v>179803</v>
      </c>
      <c r="H30" s="402">
        <f>ROUND(H84*Содержание!$H$8*(1+$H$14)*(1-$H$15)*(1-$H$16),0)</f>
        <v>183638</v>
      </c>
      <c r="I30" s="402">
        <f>ROUND(I84*Содержание!$H$8*(1+$H$14)*(1-$H$15)*(1-$H$16),0)</f>
        <v>187474</v>
      </c>
      <c r="J30" s="402">
        <f>ROUND(J84*Содержание!$H$8*(1+$H$14)*(1-$H$15)*(1-$H$16),0)</f>
        <v>210034</v>
      </c>
      <c r="K30" s="402">
        <f>ROUND(K84*Содержание!$H$8*(1+$H$14)*(1-$H$15)*(1-$H$16),0)</f>
        <v>213418</v>
      </c>
      <c r="L30" s="402">
        <f>ROUND(L84*Содержание!$H$8*(1+$H$14)*(1-$H$15)*(1-$H$16),0)</f>
        <v>217178</v>
      </c>
      <c r="M30" s="402">
        <f>ROUND(M84*Содержание!$H$8*(1+$H$14)*(1-$H$15)*(1-$H$16),0)</f>
        <v>221088</v>
      </c>
      <c r="N30" s="402">
        <f>ROUND(N84*Содержание!$H$8*(1+$H$14)*(1-$H$15)*(1-$H$16),0)</f>
        <v>233045</v>
      </c>
      <c r="O30" s="402">
        <f>ROUND(O84*Содержание!$H$8*(1+$H$14)*(1-$H$15)*(1-$H$16),0)</f>
        <v>245002</v>
      </c>
      <c r="P30" s="402">
        <f>ROUND(P84*Содержание!$H$8*(1+$H$14)*(1-$H$15)*(1-$H$16),0)</f>
        <v>249363</v>
      </c>
      <c r="Q30" s="402">
        <f>ROUND(Q84*Содержание!$H$8*(1+$H$14)*(1-$H$15)*(1-$H$16),0)</f>
        <v>253574</v>
      </c>
      <c r="R30" s="402">
        <f>ROUND(R84*Содержание!$H$8*(1+$H$14)*(1-$H$15)*(1-$H$16),0)</f>
        <v>263275</v>
      </c>
      <c r="S30" s="402">
        <f>ROUND(S84*Содержание!$H$8*(1+$H$14)*(1-$H$15)*(1-$H$16),0)</f>
        <v>268539</v>
      </c>
      <c r="T30" s="402">
        <f>ROUND(T84*Содержание!$H$8*(1+$H$14)*(1-$H$15)*(1-$H$16),0)</f>
        <v>272600</v>
      </c>
      <c r="U30" s="402">
        <f>ROUND(U84*Содержание!$H$8*(1+$H$14)*(1-$H$15)*(1-$H$16),0)</f>
        <v>276886</v>
      </c>
      <c r="V30" s="402">
        <f>ROUND(V84*Содержание!$H$8*(1+$H$14)*(1-$H$15)*(1-$H$16),0)</f>
        <v>289896</v>
      </c>
      <c r="W30" s="402">
        <f>ROUND(W84*Содержание!$H$8*(1+$H$14)*(1-$H$15)*(1-$H$16),0)</f>
        <v>302830</v>
      </c>
      <c r="X30" s="402">
        <f>ROUND(X84*Содержание!$H$8*(1+$H$14)*(1-$H$15)*(1-$H$16),0)</f>
        <v>306590</v>
      </c>
      <c r="Y30" s="402">
        <f>ROUND(Y84*Содержание!$H$8*(1+$H$14)*(1-$H$15)*(1-$H$16),0)</f>
        <v>310350</v>
      </c>
      <c r="Z30" s="402">
        <f>ROUND(Z84*Содержание!$H$8*(1+$H$14)*(1-$H$15)*(1-$H$16),0)</f>
        <v>311478</v>
      </c>
      <c r="AA30" s="402">
        <f>ROUND(AA84*Содержание!$H$8*(1+$H$14)*(1-$H$15)*(1-$H$16),0)</f>
        <v>312832</v>
      </c>
      <c r="AB30" s="402">
        <f>ROUND(AB84*Содержание!$H$8*(1+$H$14)*(1-$H$15)*(1-$H$16),0)</f>
        <v>315013</v>
      </c>
      <c r="AC30" s="402">
        <f>ROUND(AC84*Содержание!$H$8*(1+$H$14)*(1-$H$15)*(1-$H$16),0)</f>
        <v>319826</v>
      </c>
      <c r="AD30" s="402">
        <f>ROUND(AD84*Содержание!$H$8*(1+$H$14)*(1-$H$15)*(1-$H$16),0)</f>
        <v>325090</v>
      </c>
      <c r="AE30" s="402">
        <f>ROUND(AE84*Содержание!$H$8*(1+$H$14)*(1-$H$15)*(1-$H$16),0)</f>
        <v>330203</v>
      </c>
      <c r="AF30" s="402">
        <f>ROUND(AF84*Содержание!$H$8*(1+$H$14)*(1-$H$15)*(1-$H$16),0)</f>
        <v>340355</v>
      </c>
      <c r="AG30" s="402">
        <f>ROUND(AG84*Содержание!$H$8*(1+$H$14)*(1-$H$15)*(1-$H$16),0)</f>
        <v>349680</v>
      </c>
      <c r="AH30" s="402">
        <f>ROUND(AH84*Содержание!$H$8*(1+$H$14)*(1-$H$15)*(1-$H$16),0)</f>
        <v>357125</v>
      </c>
      <c r="AI30" s="402">
        <f>ROUND(AI84*Содержание!$H$8*(1+$H$14)*(1-$H$15)*(1-$H$16),0)</f>
        <v>367653</v>
      </c>
      <c r="AJ30" s="402">
        <f>ROUND(AJ84*Содержание!$H$8*(1+$H$14)*(1-$H$15)*(1-$H$16),0)</f>
        <v>376978</v>
      </c>
      <c r="AK30" s="402">
        <f>ROUND(AK84*Содержание!$H$8*(1+$H$14)*(1-$H$15)*(1-$H$16),0)</f>
        <v>385475</v>
      </c>
      <c r="AL30" s="402">
        <f>ROUND(AL84*Содержание!$H$8*(1+$H$14)*(1-$H$15)*(1-$H$16),0)</f>
        <v>388634</v>
      </c>
      <c r="AM30" s="402">
        <f>ROUND(AM84*Содержание!$H$8*(1+$H$14)*(1-$H$15)*(1-$H$16),0)</f>
        <v>393070</v>
      </c>
      <c r="AN30" s="402">
        <f>ROUND(AN84*Содержание!$H$8*(1+$H$14)*(1-$H$15)*(1-$H$16),0)</f>
        <v>398635</v>
      </c>
      <c r="AO30" s="402">
        <f>ROUND(AO84*Содержание!$H$8*(1+$H$14)*(1-$H$15)*(1-$H$16),0)</f>
        <v>403222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3335</v>
      </c>
      <c r="B31" s="402">
        <f>ROUND(B85*Содержание!$H$8*(1+$H$14)*(1-$H$15)*(1-$H$16),0)</f>
        <v>149648</v>
      </c>
      <c r="C31" s="402">
        <f>ROUND(C85*Содержание!$H$8*(1+$H$14)*(1-$H$15)*(1-$H$16),0)</f>
        <v>153483</v>
      </c>
      <c r="D31" s="402">
        <f>ROUND(D85*Содержание!$H$8*(1+$H$14)*(1-$H$15)*(1-$H$16),0)</f>
        <v>157394</v>
      </c>
      <c r="E31" s="402">
        <f>ROUND(E85*Содержание!$H$8*(1+$H$14)*(1-$H$15)*(1-$H$16),0)</f>
        <v>161304</v>
      </c>
      <c r="F31" s="402">
        <f>ROUND(F85*Содержание!$H$8*(1+$H$14)*(1-$H$15)*(1-$H$16),0)</f>
        <v>171832</v>
      </c>
      <c r="G31" s="402">
        <f>ROUND(G85*Содержание!$H$8*(1+$H$14)*(1-$H$15)*(1-$H$16),0)</f>
        <v>182661</v>
      </c>
      <c r="H31" s="402">
        <f>ROUND(H85*Содержание!$H$8*(1+$H$14)*(1-$H$15)*(1-$H$16),0)</f>
        <v>186496</v>
      </c>
      <c r="I31" s="402">
        <f>ROUND(I85*Содержание!$H$8*(1+$H$14)*(1-$H$15)*(1-$H$16),0)</f>
        <v>190331</v>
      </c>
      <c r="J31" s="402">
        <f>ROUND(J85*Содержание!$H$8*(1+$H$14)*(1-$H$15)*(1-$H$16),0)</f>
        <v>213267</v>
      </c>
      <c r="K31" s="402">
        <f>ROUND(K85*Содержание!$H$8*(1+$H$14)*(1-$H$15)*(1-$H$16),0)</f>
        <v>216802</v>
      </c>
      <c r="L31" s="402">
        <f>ROUND(L85*Содержание!$H$8*(1+$H$14)*(1-$H$15)*(1-$H$16),0)</f>
        <v>220787</v>
      </c>
      <c r="M31" s="402">
        <f>ROUND(M85*Содержание!$H$8*(1+$H$14)*(1-$H$15)*(1-$H$16),0)</f>
        <v>224622</v>
      </c>
      <c r="N31" s="402">
        <f>ROUND(N85*Содержание!$H$8*(1+$H$14)*(1-$H$15)*(1-$H$16),0)</f>
        <v>236579</v>
      </c>
      <c r="O31" s="402">
        <f>ROUND(O85*Содержание!$H$8*(1+$H$14)*(1-$H$15)*(1-$H$16),0)</f>
        <v>249138</v>
      </c>
      <c r="P31" s="402">
        <f>ROUND(P85*Содержание!$H$8*(1+$H$14)*(1-$H$15)*(1-$H$16),0)</f>
        <v>253123</v>
      </c>
      <c r="Q31" s="402">
        <f>ROUND(Q85*Содержание!$H$8*(1+$H$14)*(1-$H$15)*(1-$H$16),0)</f>
        <v>257560</v>
      </c>
      <c r="R31" s="402">
        <f>ROUND(R85*Содержание!$H$8*(1+$H$14)*(1-$H$15)*(1-$H$16),0)</f>
        <v>266584</v>
      </c>
      <c r="S31" s="402">
        <f>ROUND(S85*Содержание!$H$8*(1+$H$14)*(1-$H$15)*(1-$H$16),0)</f>
        <v>271246</v>
      </c>
      <c r="T31" s="402">
        <f>ROUND(T85*Содержание!$H$8*(1+$H$14)*(1-$H$15)*(1-$H$16),0)</f>
        <v>276134</v>
      </c>
      <c r="U31" s="402">
        <f>ROUND(U85*Содержание!$H$8*(1+$H$14)*(1-$H$15)*(1-$H$16),0)</f>
        <v>280797</v>
      </c>
      <c r="V31" s="402">
        <f>ROUND(V85*Содержание!$H$8*(1+$H$14)*(1-$H$15)*(1-$H$16),0)</f>
        <v>293882</v>
      </c>
      <c r="W31" s="402">
        <f>ROUND(W85*Содержание!$H$8*(1+$H$14)*(1-$H$15)*(1-$H$16),0)</f>
        <v>307117</v>
      </c>
      <c r="X31" s="402">
        <f>ROUND(X85*Содержание!$H$8*(1+$H$14)*(1-$H$15)*(1-$H$16),0)</f>
        <v>311554</v>
      </c>
      <c r="Y31" s="402">
        <f>ROUND(Y85*Содержание!$H$8*(1+$H$14)*(1-$H$15)*(1-$H$16),0)</f>
        <v>315539</v>
      </c>
      <c r="Z31" s="402">
        <f>ROUND(Z85*Содержание!$H$8*(1+$H$14)*(1-$H$15)*(1-$H$16),0)</f>
        <v>317720</v>
      </c>
      <c r="AA31" s="402">
        <f>ROUND(AA85*Содержание!$H$8*(1+$H$14)*(1-$H$15)*(1-$H$16),0)</f>
        <v>318698</v>
      </c>
      <c r="AB31" s="402">
        <f>ROUND(AB85*Содержание!$H$8*(1+$H$14)*(1-$H$15)*(1-$H$16),0)</f>
        <v>324112</v>
      </c>
      <c r="AC31" s="402">
        <f>ROUND(AC85*Содержание!$H$8*(1+$H$14)*(1-$H$15)*(1-$H$16),0)</f>
        <v>329526</v>
      </c>
      <c r="AD31" s="402">
        <f>ROUND(AD85*Содержание!$H$8*(1+$H$14)*(1-$H$15)*(1-$H$16),0)</f>
        <v>334339</v>
      </c>
      <c r="AE31" s="402">
        <f>ROUND(AE85*Содержание!$H$8*(1+$H$14)*(1-$H$15)*(1-$H$16),0)</f>
        <v>339829</v>
      </c>
      <c r="AF31" s="402">
        <f>ROUND(AF85*Содержание!$H$8*(1+$H$14)*(1-$H$15)*(1-$H$16),0)</f>
        <v>350206</v>
      </c>
      <c r="AG31" s="402">
        <f>ROUND(AG85*Содержание!$H$8*(1+$H$14)*(1-$H$15)*(1-$H$16),0)</f>
        <v>355320</v>
      </c>
      <c r="AH31" s="402">
        <f>ROUND(AH85*Содержание!$H$8*(1+$H$14)*(1-$H$15)*(1-$H$16),0)</f>
        <v>376301</v>
      </c>
      <c r="AI31" s="402">
        <f>ROUND(AI85*Содержание!$H$8*(1+$H$14)*(1-$H$15)*(1-$H$16),0)</f>
        <v>380286</v>
      </c>
      <c r="AJ31" s="402">
        <f>ROUND(AJ85*Содержание!$H$8*(1+$H$14)*(1-$H$15)*(1-$H$16),0)</f>
        <v>387130</v>
      </c>
      <c r="AK31" s="402">
        <f>ROUND(AK85*Содержание!$H$8*(1+$H$14)*(1-$H$15)*(1-$H$16),0)</f>
        <v>396530</v>
      </c>
      <c r="AL31" s="402">
        <f>ROUND(AL85*Содержание!$H$8*(1+$H$14)*(1-$H$15)*(1-$H$16),0)</f>
        <v>402395</v>
      </c>
      <c r="AM31" s="402">
        <f>ROUND(AM85*Содержание!$H$8*(1+$H$14)*(1-$H$15)*(1-$H$16),0)</f>
        <v>466165</v>
      </c>
      <c r="AN31" s="402">
        <f>ROUND(AN85*Содержание!$H$8*(1+$H$14)*(1-$H$15)*(1-$H$16),0)</f>
        <v>466691</v>
      </c>
      <c r="AO31" s="402">
        <f>ROUND(AO85*Содержание!$H$8*(1+$H$14)*(1-$H$15)*(1-$H$16),0)</f>
        <v>467142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3460</v>
      </c>
      <c r="B32" s="402">
        <f>ROUND(B86*Содержание!$H$8*(1+$H$14)*(1-$H$15)*(1-$H$16),0)</f>
        <v>159048</v>
      </c>
      <c r="C32" s="402">
        <f>ROUND(C86*Содержание!$H$8*(1+$H$14)*(1-$H$15)*(1-$H$16),0)</f>
        <v>162432</v>
      </c>
      <c r="D32" s="402">
        <f>ROUND(D86*Содержание!$H$8*(1+$H$14)*(1-$H$15)*(1-$H$16),0)</f>
        <v>166192</v>
      </c>
      <c r="E32" s="402">
        <f>ROUND(E86*Содержание!$H$8*(1+$H$14)*(1-$H$15)*(1-$H$16),0)</f>
        <v>170554</v>
      </c>
      <c r="F32" s="402">
        <f>ROUND(F86*Содержание!$H$8*(1+$H$14)*(1-$H$15)*(1-$H$16),0)</f>
        <v>181458</v>
      </c>
      <c r="G32" s="402">
        <f>ROUND(G86*Содержание!$H$8*(1+$H$14)*(1-$H$15)*(1-$H$16),0)</f>
        <v>192738</v>
      </c>
      <c r="H32" s="402">
        <f>ROUND(H86*Содержание!$H$8*(1+$H$14)*(1-$H$15)*(1-$H$16),0)</f>
        <v>197099</v>
      </c>
      <c r="I32" s="402">
        <f>ROUND(I86*Содержание!$H$8*(1+$H$14)*(1-$H$15)*(1-$H$16),0)</f>
        <v>201160</v>
      </c>
      <c r="J32" s="402">
        <f>ROUND(J86*Содержание!$H$8*(1+$H$14)*(1-$H$15)*(1-$H$16),0)</f>
        <v>216501</v>
      </c>
      <c r="K32" s="402">
        <f>ROUND(K86*Содержание!$H$8*(1+$H$14)*(1-$H$15)*(1-$H$16),0)</f>
        <v>220261</v>
      </c>
      <c r="L32" s="402">
        <f>ROUND(L86*Содержание!$H$8*(1+$H$14)*(1-$H$15)*(1-$H$16),0)</f>
        <v>223946</v>
      </c>
      <c r="M32" s="402">
        <f>ROUND(M86*Содержание!$H$8*(1+$H$14)*(1-$H$15)*(1-$H$16),0)</f>
        <v>228307</v>
      </c>
      <c r="N32" s="402">
        <f>ROUND(N86*Содержание!$H$8*(1+$H$14)*(1-$H$15)*(1-$H$16),0)</f>
        <v>240790</v>
      </c>
      <c r="O32" s="402">
        <f>ROUND(O86*Содержание!$H$8*(1+$H$14)*(1-$H$15)*(1-$H$16),0)</f>
        <v>253123</v>
      </c>
      <c r="P32" s="402">
        <f>ROUND(P86*Содержание!$H$8*(1+$H$14)*(1-$H$15)*(1-$H$16),0)</f>
        <v>256733</v>
      </c>
      <c r="Q32" s="402">
        <f>ROUND(Q86*Содержание!$H$8*(1+$H$14)*(1-$H$15)*(1-$H$16),0)</f>
        <v>260643</v>
      </c>
      <c r="R32" s="402">
        <f>ROUND(R86*Содержание!$H$8*(1+$H$14)*(1-$H$15)*(1-$H$16),0)</f>
        <v>270194</v>
      </c>
      <c r="S32" s="402">
        <f>ROUND(S86*Содержание!$H$8*(1+$H$14)*(1-$H$15)*(1-$H$16),0)</f>
        <v>275909</v>
      </c>
      <c r="T32" s="402">
        <f>ROUND(T86*Содержание!$H$8*(1+$H$14)*(1-$H$15)*(1-$H$16),0)</f>
        <v>280571</v>
      </c>
      <c r="U32" s="402">
        <f>ROUND(U86*Содержание!$H$8*(1+$H$14)*(1-$H$15)*(1-$H$16),0)</f>
        <v>285083</v>
      </c>
      <c r="V32" s="402">
        <f>ROUND(V86*Содержание!$H$8*(1+$H$14)*(1-$H$15)*(1-$H$16),0)</f>
        <v>298619</v>
      </c>
      <c r="W32" s="402">
        <f>ROUND(W86*Содержание!$H$8*(1+$H$14)*(1-$H$15)*(1-$H$16),0)</f>
        <v>311930</v>
      </c>
      <c r="X32" s="402">
        <f>ROUND(X86*Содержание!$H$8*(1+$H$14)*(1-$H$15)*(1-$H$16),0)</f>
        <v>316517</v>
      </c>
      <c r="Y32" s="402">
        <f>ROUND(Y86*Содержание!$H$8*(1+$H$14)*(1-$H$15)*(1-$H$16),0)</f>
        <v>320427</v>
      </c>
      <c r="Z32" s="402">
        <f>ROUND(Z86*Содержание!$H$8*(1+$H$14)*(1-$H$15)*(1-$H$16),0)</f>
        <v>324789</v>
      </c>
      <c r="AA32" s="402">
        <f>ROUND(AA86*Содержание!$H$8*(1+$H$14)*(1-$H$15)*(1-$H$16),0)</f>
        <v>335242</v>
      </c>
      <c r="AB32" s="402">
        <f>ROUND(AB86*Содержание!$H$8*(1+$H$14)*(1-$H$15)*(1-$H$16),0)</f>
        <v>341107</v>
      </c>
      <c r="AC32" s="402">
        <f>ROUND(AC86*Содержание!$H$8*(1+$H$14)*(1-$H$15)*(1-$H$16),0)</f>
        <v>347048</v>
      </c>
      <c r="AD32" s="402">
        <f>ROUND(AD86*Содержание!$H$8*(1+$H$14)*(1-$H$15)*(1-$H$16),0)</f>
        <v>351936</v>
      </c>
      <c r="AE32" s="402">
        <f>ROUND(AE86*Содержание!$H$8*(1+$H$14)*(1-$H$15)*(1-$H$16),0)</f>
        <v>357877</v>
      </c>
      <c r="AF32" s="402">
        <f>ROUND(AF86*Содержание!$H$8*(1+$H$14)*(1-$H$15)*(1-$H$16),0)</f>
        <v>375925</v>
      </c>
      <c r="AG32" s="402">
        <f>ROUND(AG86*Содержание!$H$8*(1+$H$14)*(1-$H$15)*(1-$H$16),0)</f>
        <v>377955</v>
      </c>
      <c r="AH32" s="402">
        <f>ROUND(AH86*Содержание!$H$8*(1+$H$14)*(1-$H$15)*(1-$H$16),0)</f>
        <v>387355</v>
      </c>
      <c r="AI32" s="402">
        <f>ROUND(AI86*Содержание!$H$8*(1+$H$14)*(1-$H$15)*(1-$H$16),0)</f>
        <v>398410</v>
      </c>
      <c r="AJ32" s="402">
        <f>ROUND(AJ86*Содержание!$H$8*(1+$H$14)*(1-$H$15)*(1-$H$16),0)</f>
        <v>410818</v>
      </c>
      <c r="AK32" s="402">
        <f>ROUND(AK86*Содержание!$H$8*(1+$H$14)*(1-$H$15)*(1-$H$16),0)</f>
        <v>415781</v>
      </c>
      <c r="AL32" s="402">
        <f>ROUND(AL86*Содержание!$H$8*(1+$H$14)*(1-$H$15)*(1-$H$16),0)</f>
        <v>457291</v>
      </c>
      <c r="AM32" s="402">
        <f>ROUND(AM86*Содержание!$H$8*(1+$H$14)*(1-$H$15)*(1-$H$16),0)</f>
        <v>466240</v>
      </c>
      <c r="AN32" s="402">
        <f>ROUND(AN86*Содержание!$H$8*(1+$H$14)*(1-$H$15)*(1-$H$16),0)</f>
        <v>468421</v>
      </c>
      <c r="AO32" s="402">
        <f>ROUND(AO86*Содержание!$H$8*(1+$H$14)*(1-$H$15)*(1-$H$16),0)</f>
        <v>479550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3585</v>
      </c>
      <c r="B33" s="402">
        <f>ROUND(B87*Содержание!$H$8*(1+$H$14)*(1-$H$15)*(1-$H$16),0)</f>
        <v>165290</v>
      </c>
      <c r="C33" s="402">
        <f>ROUND(C87*Содержание!$H$8*(1+$H$14)*(1-$H$15)*(1-$H$16),0)</f>
        <v>169125</v>
      </c>
      <c r="D33" s="402">
        <f>ROUND(D87*Содержание!$H$8*(1+$H$14)*(1-$H$15)*(1-$H$16),0)</f>
        <v>173186</v>
      </c>
      <c r="E33" s="402">
        <f>ROUND(E87*Содержание!$H$8*(1+$H$14)*(1-$H$15)*(1-$H$16),0)</f>
        <v>177246</v>
      </c>
      <c r="F33" s="402">
        <f>ROUND(F87*Содержание!$H$8*(1+$H$14)*(1-$H$15)*(1-$H$16),0)</f>
        <v>189278</v>
      </c>
      <c r="G33" s="402">
        <f>ROUND(G87*Содержание!$H$8*(1+$H$14)*(1-$H$15)*(1-$H$16),0)</f>
        <v>201235</v>
      </c>
      <c r="H33" s="402">
        <f>ROUND(H87*Содержание!$H$8*(1+$H$14)*(1-$H$15)*(1-$H$16),0)</f>
        <v>204845</v>
      </c>
      <c r="I33" s="402">
        <f>ROUND(I87*Содержание!$H$8*(1+$H$14)*(1-$H$15)*(1-$H$16),0)</f>
        <v>208379</v>
      </c>
      <c r="J33" s="402">
        <f>ROUND(J87*Содержание!$H$8*(1+$H$14)*(1-$H$15)*(1-$H$16),0)</f>
        <v>224848</v>
      </c>
      <c r="K33" s="402">
        <f>ROUND(K87*Содержание!$H$8*(1+$H$14)*(1-$H$15)*(1-$H$16),0)</f>
        <v>229360</v>
      </c>
      <c r="L33" s="402">
        <f>ROUND(L87*Содержание!$H$8*(1+$H$14)*(1-$H$15)*(1-$H$16),0)</f>
        <v>233722</v>
      </c>
      <c r="M33" s="402">
        <f>ROUND(M87*Содержание!$H$8*(1+$H$14)*(1-$H$15)*(1-$H$16),0)</f>
        <v>238158</v>
      </c>
      <c r="N33" s="402">
        <f>ROUND(N87*Содержание!$H$8*(1+$H$14)*(1-$H$15)*(1-$H$16),0)</f>
        <v>252221</v>
      </c>
      <c r="O33" s="402">
        <f>ROUND(O87*Содержание!$H$8*(1+$H$14)*(1-$H$15)*(1-$H$16),0)</f>
        <v>265757</v>
      </c>
      <c r="P33" s="402">
        <f>ROUND(P87*Содержание!$H$8*(1+$H$14)*(1-$H$15)*(1-$H$16),0)</f>
        <v>270118</v>
      </c>
      <c r="Q33" s="402">
        <f>ROUND(Q87*Содержание!$H$8*(1+$H$14)*(1-$H$15)*(1-$H$16),0)</f>
        <v>274555</v>
      </c>
      <c r="R33" s="402">
        <f>ROUND(R87*Содержание!$H$8*(1+$H$14)*(1-$H$15)*(1-$H$16),0)</f>
        <v>284707</v>
      </c>
      <c r="S33" s="402">
        <f>ROUND(S87*Содержание!$H$8*(1+$H$14)*(1-$H$15)*(1-$H$16),0)</f>
        <v>289595</v>
      </c>
      <c r="T33" s="402">
        <f>ROUND(T87*Содержание!$H$8*(1+$H$14)*(1-$H$15)*(1-$H$16),0)</f>
        <v>293882</v>
      </c>
      <c r="U33" s="402">
        <f>ROUND(U87*Содержание!$H$8*(1+$H$14)*(1-$H$15)*(1-$H$16),0)</f>
        <v>298619</v>
      </c>
      <c r="V33" s="402">
        <f>ROUND(V87*Содержание!$H$8*(1+$H$14)*(1-$H$15)*(1-$H$16),0)</f>
        <v>311328</v>
      </c>
      <c r="W33" s="402">
        <f>ROUND(W87*Содержание!$H$8*(1+$H$14)*(1-$H$15)*(1-$H$16),0)</f>
        <v>323661</v>
      </c>
      <c r="X33" s="402">
        <f>ROUND(X87*Содержание!$H$8*(1+$H$14)*(1-$H$15)*(1-$H$16),0)</f>
        <v>327872</v>
      </c>
      <c r="Y33" s="402">
        <f>ROUND(Y87*Содержание!$H$8*(1+$H$14)*(1-$H$15)*(1-$H$16),0)</f>
        <v>332234</v>
      </c>
      <c r="Z33" s="402">
        <f>ROUND(Z87*Содержание!$H$8*(1+$H$14)*(1-$H$15)*(1-$H$16),0)</f>
        <v>333286</v>
      </c>
      <c r="AA33" s="402">
        <f>ROUND(AA87*Содержание!$H$8*(1+$H$14)*(1-$H$15)*(1-$H$16),0)</f>
        <v>344566</v>
      </c>
      <c r="AB33" s="402">
        <f>ROUND(AB87*Содержание!$H$8*(1+$H$14)*(1-$H$15)*(1-$H$16),0)</f>
        <v>350206</v>
      </c>
      <c r="AC33" s="402">
        <f>ROUND(AC87*Содержание!$H$8*(1+$H$14)*(1-$H$15)*(1-$H$16),0)</f>
        <v>356072</v>
      </c>
      <c r="AD33" s="402">
        <f>ROUND(AD87*Содержание!$H$8*(1+$H$14)*(1-$H$15)*(1-$H$16),0)</f>
        <v>370210</v>
      </c>
      <c r="AE33" s="402">
        <f>ROUND(AE87*Содержание!$H$8*(1+$H$14)*(1-$H$15)*(1-$H$16),0)</f>
        <v>372390</v>
      </c>
      <c r="AF33" s="402">
        <f>ROUND(AF87*Содержание!$H$8*(1+$H$14)*(1-$H$15)*(1-$H$16),0)</f>
        <v>380587</v>
      </c>
      <c r="AG33" s="402">
        <f>ROUND(AG87*Содержание!$H$8*(1+$H$14)*(1-$H$15)*(1-$H$16),0)</f>
        <v>384498</v>
      </c>
      <c r="AH33" s="402">
        <f>ROUND(AH87*Содержание!$H$8*(1+$H$14)*(1-$H$15)*(1-$H$16),0)</f>
        <v>397808</v>
      </c>
      <c r="AI33" s="402">
        <f>ROUND(AI87*Содержание!$H$8*(1+$H$14)*(1-$H$15)*(1-$H$16),0)</f>
        <v>412322</v>
      </c>
      <c r="AJ33" s="402">
        <f>ROUND(AJ87*Содержание!$H$8*(1+$H$14)*(1-$H$15)*(1-$H$16),0)</f>
        <v>421571</v>
      </c>
      <c r="AK33" s="402">
        <f>ROUND(AK87*Содержание!$H$8*(1+$H$14)*(1-$H$15)*(1-$H$16),0)</f>
        <v>458795</v>
      </c>
      <c r="AL33" s="402">
        <f>ROUND(AL87*Содержание!$H$8*(1+$H$14)*(1-$H$15)*(1-$H$16),0)</f>
        <v>466691</v>
      </c>
      <c r="AM33" s="402">
        <f>ROUND(AM87*Содержание!$H$8*(1+$H$14)*(1-$H$15)*(1-$H$16),0)</f>
        <v>481130</v>
      </c>
      <c r="AN33" s="402">
        <f>ROUND(AN87*Содержание!$H$8*(1+$H$14)*(1-$H$15)*(1-$H$16),0)</f>
        <v>482032</v>
      </c>
      <c r="AO33" s="402">
        <f>ROUND(AO87*Содержание!$H$8*(1+$H$14)*(1-$H$15)*(1-$H$16),0)</f>
        <v>486920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3710</v>
      </c>
      <c r="B34" s="402">
        <f>ROUND(B88*Содержание!$H$8*(1+$H$14)*(1-$H$15)*(1-$H$16),0)</f>
        <v>168448</v>
      </c>
      <c r="C34" s="402">
        <f>ROUND(C88*Содержание!$H$8*(1+$H$14)*(1-$H$15)*(1-$H$16),0)</f>
        <v>171757</v>
      </c>
      <c r="D34" s="402">
        <f>ROUND(D88*Содержание!$H$8*(1+$H$14)*(1-$H$15)*(1-$H$16),0)</f>
        <v>175216</v>
      </c>
      <c r="E34" s="402">
        <f>ROUND(E88*Содержание!$H$8*(1+$H$14)*(1-$H$15)*(1-$H$16),0)</f>
        <v>179051</v>
      </c>
      <c r="F34" s="402">
        <f>ROUND(F88*Содержание!$H$8*(1+$H$14)*(1-$H$15)*(1-$H$16),0)</f>
        <v>190933</v>
      </c>
      <c r="G34" s="402">
        <f>ROUND(G88*Содержание!$H$8*(1+$H$14)*(1-$H$15)*(1-$H$16),0)</f>
        <v>203266</v>
      </c>
      <c r="H34" s="402">
        <f>ROUND(H88*Содержание!$H$8*(1+$H$14)*(1-$H$15)*(1-$H$16),0)</f>
        <v>207101</v>
      </c>
      <c r="I34" s="402">
        <f>ROUND(I88*Содержание!$H$8*(1+$H$14)*(1-$H$15)*(1-$H$16),0)</f>
        <v>211312</v>
      </c>
      <c r="J34" s="402">
        <f>ROUND(J88*Содержание!$H$8*(1+$H$14)*(1-$H$15)*(1-$H$16),0)</f>
        <v>228307</v>
      </c>
      <c r="K34" s="402">
        <f>ROUND(K88*Содержание!$H$8*(1+$H$14)*(1-$H$15)*(1-$H$16),0)</f>
        <v>232744</v>
      </c>
      <c r="L34" s="402">
        <f>ROUND(L88*Содержание!$H$8*(1+$H$14)*(1-$H$15)*(1-$H$16),0)</f>
        <v>237256</v>
      </c>
      <c r="M34" s="402">
        <f>ROUND(M88*Содержание!$H$8*(1+$H$14)*(1-$H$15)*(1-$H$16),0)</f>
        <v>241918</v>
      </c>
      <c r="N34" s="402">
        <f>ROUND(N88*Содержание!$H$8*(1+$H$14)*(1-$H$15)*(1-$H$16),0)</f>
        <v>255680</v>
      </c>
      <c r="O34" s="402">
        <f>ROUND(O88*Содержание!$H$8*(1+$H$14)*(1-$H$15)*(1-$H$16),0)</f>
        <v>269291</v>
      </c>
      <c r="P34" s="402">
        <f>ROUND(P88*Содержание!$H$8*(1+$H$14)*(1-$H$15)*(1-$H$16),0)</f>
        <v>274330</v>
      </c>
      <c r="Q34" s="402">
        <f>ROUND(Q88*Содержание!$H$8*(1+$H$14)*(1-$H$15)*(1-$H$16),0)</f>
        <v>278616</v>
      </c>
      <c r="R34" s="402">
        <f>ROUND(R88*Содержание!$H$8*(1+$H$14)*(1-$H$15)*(1-$H$16),0)</f>
        <v>288918</v>
      </c>
      <c r="S34" s="402">
        <f>ROUND(S88*Содержание!$H$8*(1+$H$14)*(1-$H$15)*(1-$H$16),0)</f>
        <v>293506</v>
      </c>
      <c r="T34" s="402">
        <f>ROUND(T88*Содержание!$H$8*(1+$H$14)*(1-$H$15)*(1-$H$16),0)</f>
        <v>298093</v>
      </c>
      <c r="U34" s="402">
        <f>ROUND(U88*Содержание!$H$8*(1+$H$14)*(1-$H$15)*(1-$H$16),0)</f>
        <v>302154</v>
      </c>
      <c r="V34" s="402">
        <f>ROUND(V88*Содержание!$H$8*(1+$H$14)*(1-$H$15)*(1-$H$16),0)</f>
        <v>315163</v>
      </c>
      <c r="W34" s="402">
        <f>ROUND(W88*Содержание!$H$8*(1+$H$14)*(1-$H$15)*(1-$H$16),0)</f>
        <v>328549</v>
      </c>
      <c r="X34" s="402">
        <f>ROUND(X88*Содержание!$H$8*(1+$H$14)*(1-$H$15)*(1-$H$16),0)</f>
        <v>332685</v>
      </c>
      <c r="Y34" s="402">
        <f>ROUND(Y88*Содержание!$H$8*(1+$H$14)*(1-$H$15)*(1-$H$16),0)</f>
        <v>336896</v>
      </c>
      <c r="Z34" s="402">
        <f>ROUND(Z88*Содержание!$H$8*(1+$H$14)*(1-$H$15)*(1-$H$16),0)</f>
        <v>342160</v>
      </c>
      <c r="AA34" s="402">
        <f>ROUND(AA88*Содержание!$H$8*(1+$H$14)*(1-$H$15)*(1-$H$16),0)</f>
        <v>354192</v>
      </c>
      <c r="AB34" s="402">
        <f>ROUND(AB88*Содержание!$H$8*(1+$H$14)*(1-$H$15)*(1-$H$16),0)</f>
        <v>360509</v>
      </c>
      <c r="AC34" s="402">
        <f>ROUND(AC88*Содержание!$H$8*(1+$H$14)*(1-$H$15)*(1-$H$16),0)</f>
        <v>374270</v>
      </c>
      <c r="AD34" s="402">
        <f>ROUND(AD88*Содержание!$H$8*(1+$H$14)*(1-$H$15)*(1-$H$16),0)</f>
        <v>374797</v>
      </c>
      <c r="AE34" s="402">
        <f>ROUND(AE88*Содержание!$H$8*(1+$H$14)*(1-$H$15)*(1-$H$16),0)</f>
        <v>387130</v>
      </c>
      <c r="AF34" s="402">
        <f>ROUND(AF88*Содержание!$H$8*(1+$H$14)*(1-$H$15)*(1-$H$16),0)</f>
        <v>391341</v>
      </c>
      <c r="AG34" s="402">
        <f>ROUND(AG88*Содержание!$H$8*(1+$H$14)*(1-$H$15)*(1-$H$16),0)</f>
        <v>397206</v>
      </c>
      <c r="AH34" s="402">
        <f>ROUND(AH88*Содержание!$H$8*(1+$H$14)*(1-$H$15)*(1-$H$16),0)</f>
        <v>414126</v>
      </c>
      <c r="AI34" s="402">
        <f>ROUND(AI88*Содержание!$H$8*(1+$H$14)*(1-$H$15)*(1-$H$16),0)</f>
        <v>466691</v>
      </c>
      <c r="AJ34" s="402">
        <f>ROUND(AJ88*Содержание!$H$8*(1+$H$14)*(1-$H$15)*(1-$H$16),0)</f>
        <v>474362</v>
      </c>
      <c r="AK34" s="402">
        <f>ROUND(AK88*Содержание!$H$8*(1+$H$14)*(1-$H$15)*(1-$H$16),0)</f>
        <v>474813</v>
      </c>
      <c r="AL34" s="402">
        <f>ROUND(AL88*Содержание!$H$8*(1+$H$14)*(1-$H$15)*(1-$H$16),0)</f>
        <v>475264</v>
      </c>
      <c r="AM34" s="402">
        <f>ROUND(AM88*Содержание!$H$8*(1+$H$14)*(1-$H$15)*(1-$H$16),0)</f>
        <v>481656</v>
      </c>
      <c r="AN34" s="402">
        <f>ROUND(AN88*Содержание!$H$8*(1+$H$14)*(1-$H$15)*(1-$H$16),0)</f>
        <v>507901</v>
      </c>
      <c r="AO34" s="402">
        <f>ROUND(AO88*Содержание!$H$8*(1+$H$14)*(1-$H$15)*(1-$H$16),0)</f>
        <v>512413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3835</v>
      </c>
      <c r="B35" s="402">
        <f>ROUND(B89*Содержание!$H$8*(1+$H$14)*(1-$H$15)*(1-$H$16),0)</f>
        <v>181006</v>
      </c>
      <c r="C35" s="402">
        <f>ROUND(C89*Содержание!$H$8*(1+$H$14)*(1-$H$15)*(1-$H$16),0)</f>
        <v>185894</v>
      </c>
      <c r="D35" s="402">
        <f>ROUND(D89*Содержание!$H$8*(1+$H$14)*(1-$H$15)*(1-$H$16),0)</f>
        <v>190782</v>
      </c>
      <c r="E35" s="402">
        <f>ROUND(E89*Содержание!$H$8*(1+$H$14)*(1-$H$15)*(1-$H$16),0)</f>
        <v>195896</v>
      </c>
      <c r="F35" s="402">
        <f>ROUND(F89*Содержание!$H$8*(1+$H$14)*(1-$H$15)*(1-$H$16),0)</f>
        <v>209357</v>
      </c>
      <c r="G35" s="402">
        <f>ROUND(G89*Содержание!$H$8*(1+$H$14)*(1-$H$15)*(1-$H$16),0)</f>
        <v>222667</v>
      </c>
      <c r="H35" s="402">
        <f>ROUND(H89*Содержание!$H$8*(1+$H$14)*(1-$H$15)*(1-$H$16),0)</f>
        <v>227254</v>
      </c>
      <c r="I35" s="402">
        <f>ROUND(I89*Содержание!$H$8*(1+$H$14)*(1-$H$15)*(1-$H$16),0)</f>
        <v>232067</v>
      </c>
      <c r="J35" s="402">
        <f>ROUND(J89*Содержание!$H$8*(1+$H$14)*(1-$H$15)*(1-$H$16),0)</f>
        <v>250416</v>
      </c>
      <c r="K35" s="402">
        <f>ROUND(K89*Содержание!$H$8*(1+$H$14)*(1-$H$15)*(1-$H$16),0)</f>
        <v>255605</v>
      </c>
      <c r="L35" s="402">
        <f>ROUND(L89*Содержание!$H$8*(1+$H$14)*(1-$H$15)*(1-$H$16),0)</f>
        <v>261395</v>
      </c>
      <c r="M35" s="402">
        <f>ROUND(M89*Содержание!$H$8*(1+$H$14)*(1-$H$15)*(1-$H$16),0)</f>
        <v>267486</v>
      </c>
      <c r="N35" s="402">
        <f>ROUND(N89*Содержание!$H$8*(1+$H$14)*(1-$H$15)*(1-$H$16),0)</f>
        <v>282075</v>
      </c>
      <c r="O35" s="402">
        <f>ROUND(O89*Содержание!$H$8*(1+$H$14)*(1-$H$15)*(1-$H$16),0)</f>
        <v>296739</v>
      </c>
      <c r="P35" s="402">
        <f>ROUND(P89*Содержание!$H$8*(1+$H$14)*(1-$H$15)*(1-$H$16),0)</f>
        <v>301702</v>
      </c>
      <c r="Q35" s="402">
        <f>ROUND(Q89*Содержание!$H$8*(1+$H$14)*(1-$H$15)*(1-$H$16),0)</f>
        <v>306290</v>
      </c>
      <c r="R35" s="402">
        <f>ROUND(R89*Содержание!$H$8*(1+$H$14)*(1-$H$15)*(1-$H$16),0)</f>
        <v>317720</v>
      </c>
      <c r="S35" s="402">
        <f>ROUND(S89*Содержание!$H$8*(1+$H$14)*(1-$H$15)*(1-$H$16),0)</f>
        <v>323285</v>
      </c>
      <c r="T35" s="402">
        <f>ROUND(T89*Содержание!$H$8*(1+$H$14)*(1-$H$15)*(1-$H$16),0)</f>
        <v>328549</v>
      </c>
      <c r="U35" s="402">
        <f>ROUND(U89*Содержание!$H$8*(1+$H$14)*(1-$H$15)*(1-$H$16),0)</f>
        <v>333437</v>
      </c>
      <c r="V35" s="402">
        <f>ROUND(V89*Содержание!$H$8*(1+$H$14)*(1-$H$15)*(1-$H$16),0)</f>
        <v>347875</v>
      </c>
      <c r="W35" s="402">
        <f>ROUND(W89*Содержание!$H$8*(1+$H$14)*(1-$H$15)*(1-$H$16),0)</f>
        <v>362088</v>
      </c>
      <c r="X35" s="402">
        <f>ROUND(X89*Содержание!$H$8*(1+$H$14)*(1-$H$15)*(1-$H$16),0)</f>
        <v>367277</v>
      </c>
      <c r="Y35" s="402">
        <f>ROUND(Y89*Содержание!$H$8*(1+$H$14)*(1-$H$15)*(1-$H$16),0)</f>
        <v>372315</v>
      </c>
      <c r="Z35" s="402">
        <f>ROUND(Z89*Содержание!$H$8*(1+$H$14)*(1-$H$15)*(1-$H$16),0)</f>
        <v>372842</v>
      </c>
      <c r="AA35" s="402">
        <f>ROUND(AA89*Содержание!$H$8*(1+$H$14)*(1-$H$15)*(1-$H$16),0)</f>
        <v>373819</v>
      </c>
      <c r="AB35" s="402">
        <f>ROUND(AB89*Содержание!$H$8*(1+$H$14)*(1-$H$15)*(1-$H$16),0)</f>
        <v>376526</v>
      </c>
      <c r="AC35" s="402">
        <f>ROUND(AC89*Содержание!$H$8*(1+$H$14)*(1-$H$15)*(1-$H$16),0)</f>
        <v>376978</v>
      </c>
      <c r="AD35" s="402">
        <f>ROUND(AD89*Содержание!$H$8*(1+$H$14)*(1-$H$15)*(1-$H$16),0)</f>
        <v>380813</v>
      </c>
      <c r="AE35" s="402">
        <f>ROUND(AE89*Содержание!$H$8*(1+$H$14)*(1-$H$15)*(1-$H$16),0)</f>
        <v>387355</v>
      </c>
      <c r="AF35" s="402">
        <f>ROUND(AF89*Содержание!$H$8*(1+$H$14)*(1-$H$15)*(1-$H$16),0)</f>
        <v>400214</v>
      </c>
      <c r="AG35" s="402">
        <f>ROUND(AG89*Содержание!$H$8*(1+$H$14)*(1-$H$15)*(1-$H$16),0)</f>
        <v>406832</v>
      </c>
      <c r="AH35" s="402">
        <f>ROUND(AH89*Содержание!$H$8*(1+$H$14)*(1-$H$15)*(1-$H$16),0)</f>
        <v>468045</v>
      </c>
      <c r="AI35" s="402">
        <f>ROUND(AI89*Содержание!$H$8*(1+$H$14)*(1-$H$15)*(1-$H$16),0)</f>
        <v>469173</v>
      </c>
      <c r="AJ35" s="402">
        <f>ROUND(AJ89*Содержание!$H$8*(1+$H$14)*(1-$H$15)*(1-$H$16),0)</f>
        <v>477219</v>
      </c>
      <c r="AK35" s="402">
        <f>ROUND(AK89*Содержание!$H$8*(1+$H$14)*(1-$H$15)*(1-$H$16),0)</f>
        <v>477971</v>
      </c>
      <c r="AL35" s="402">
        <f>ROUND(AL89*Содержание!$H$8*(1+$H$14)*(1-$H$15)*(1-$H$16),0)</f>
        <v>478347</v>
      </c>
      <c r="AM35" s="402">
        <f>ROUND(AM89*Содержание!$H$8*(1+$H$14)*(1-$H$15)*(1-$H$16),0)</f>
        <v>509480</v>
      </c>
      <c r="AN35" s="402">
        <f>ROUND(AN89*Содержание!$H$8*(1+$H$14)*(1-$H$15)*(1-$H$16),0)</f>
        <v>510307</v>
      </c>
      <c r="AO35" s="402">
        <f>ROUND(AO89*Содержание!$H$8*(1+$H$14)*(1-$H$15)*(1-$H$16),0)</f>
        <v>512413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3960</v>
      </c>
      <c r="B36" s="402">
        <f>ROUND(B90*Содержание!$H$8*(1+$H$14)*(1-$H$15)*(1-$H$16),0)</f>
        <v>183864</v>
      </c>
      <c r="C36" s="402">
        <f>ROUND(C90*Содержание!$H$8*(1+$H$14)*(1-$H$15)*(1-$H$16),0)</f>
        <v>188301</v>
      </c>
      <c r="D36" s="402">
        <f>ROUND(D90*Содержание!$H$8*(1+$H$14)*(1-$H$15)*(1-$H$16),0)</f>
        <v>193038</v>
      </c>
      <c r="E36" s="402">
        <f>ROUND(E90*Содержание!$H$8*(1+$H$14)*(1-$H$15)*(1-$H$16),0)</f>
        <v>197926</v>
      </c>
      <c r="F36" s="402">
        <f>ROUND(F90*Содержание!$H$8*(1+$H$14)*(1-$H$15)*(1-$H$16),0)</f>
        <v>211838</v>
      </c>
      <c r="G36" s="402">
        <f>ROUND(G90*Содержание!$H$8*(1+$H$14)*(1-$H$15)*(1-$H$16),0)</f>
        <v>226352</v>
      </c>
      <c r="H36" s="402">
        <f>ROUND(H90*Содержание!$H$8*(1+$H$14)*(1-$H$15)*(1-$H$16),0)</f>
        <v>230413</v>
      </c>
      <c r="I36" s="402">
        <f>ROUND(I90*Содержание!$H$8*(1+$H$14)*(1-$H$15)*(1-$H$16),0)</f>
        <v>234248</v>
      </c>
      <c r="J36" s="402">
        <f>ROUND(J90*Содержание!$H$8*(1+$H$14)*(1-$H$15)*(1-$H$16),0)</f>
        <v>253499</v>
      </c>
      <c r="K36" s="402">
        <f>ROUND(K90*Содержание!$H$8*(1+$H$14)*(1-$H$15)*(1-$H$16),0)</f>
        <v>258763</v>
      </c>
      <c r="L36" s="402">
        <f>ROUND(L90*Содержание!$H$8*(1+$H$14)*(1-$H$15)*(1-$H$16),0)</f>
        <v>265080</v>
      </c>
      <c r="M36" s="402">
        <f>ROUND(M90*Содержание!$H$8*(1+$H$14)*(1-$H$15)*(1-$H$16),0)</f>
        <v>271171</v>
      </c>
      <c r="N36" s="402">
        <f>ROUND(N90*Содержание!$H$8*(1+$H$14)*(1-$H$15)*(1-$H$16),0)</f>
        <v>285760</v>
      </c>
      <c r="O36" s="402">
        <f>ROUND(O90*Содержание!$H$8*(1+$H$14)*(1-$H$15)*(1-$H$16),0)</f>
        <v>300950</v>
      </c>
      <c r="P36" s="402">
        <f>ROUND(P90*Содержание!$H$8*(1+$H$14)*(1-$H$15)*(1-$H$16),0)</f>
        <v>305838</v>
      </c>
      <c r="Q36" s="402">
        <f>ROUND(Q90*Содержание!$H$8*(1+$H$14)*(1-$H$15)*(1-$H$16),0)</f>
        <v>310726</v>
      </c>
      <c r="R36" s="402">
        <f>ROUND(R90*Содержание!$H$8*(1+$H$14)*(1-$H$15)*(1-$H$16),0)</f>
        <v>321480</v>
      </c>
      <c r="S36" s="402">
        <f>ROUND(S90*Содержание!$H$8*(1+$H$14)*(1-$H$15)*(1-$H$16),0)</f>
        <v>326894</v>
      </c>
      <c r="T36" s="402">
        <f>ROUND(T90*Содержание!$H$8*(1+$H$14)*(1-$H$15)*(1-$H$16),0)</f>
        <v>332234</v>
      </c>
      <c r="U36" s="402">
        <f>ROUND(U90*Содержание!$H$8*(1+$H$14)*(1-$H$15)*(1-$H$16),0)</f>
        <v>337197</v>
      </c>
      <c r="V36" s="402">
        <f>ROUND(V90*Содержание!$H$8*(1+$H$14)*(1-$H$15)*(1-$H$16),0)</f>
        <v>352011</v>
      </c>
      <c r="W36" s="402">
        <f>ROUND(W90*Содержание!$H$8*(1+$H$14)*(1-$H$15)*(1-$H$16),0)</f>
        <v>367277</v>
      </c>
      <c r="X36" s="402">
        <f>ROUND(X90*Содержание!$H$8*(1+$H$14)*(1-$H$15)*(1-$H$16),0)</f>
        <v>372165</v>
      </c>
      <c r="Y36" s="402">
        <f>ROUND(Y90*Содержание!$H$8*(1+$H$14)*(1-$H$15)*(1-$H$16),0)</f>
        <v>376978</v>
      </c>
      <c r="Z36" s="402">
        <f>ROUND(Z90*Содержание!$H$8*(1+$H$14)*(1-$H$15)*(1-$H$16),0)</f>
        <v>378707</v>
      </c>
      <c r="AA36" s="402">
        <f>ROUND(AA90*Содержание!$H$8*(1+$H$14)*(1-$H$15)*(1-$H$16),0)</f>
        <v>381715</v>
      </c>
      <c r="AB36" s="402">
        <f>ROUND(AB90*Содержание!$H$8*(1+$H$14)*(1-$H$15)*(1-$H$16),0)</f>
        <v>385475</v>
      </c>
      <c r="AC36" s="402">
        <f>ROUND(AC90*Содержание!$H$8*(1+$H$14)*(1-$H$15)*(1-$H$16),0)</f>
        <v>391867</v>
      </c>
      <c r="AD36" s="402">
        <f>ROUND(AD90*Содержание!$H$8*(1+$H$14)*(1-$H$15)*(1-$H$16),0)</f>
        <v>398259</v>
      </c>
      <c r="AE36" s="402">
        <f>ROUND(AE90*Содержание!$H$8*(1+$H$14)*(1-$H$15)*(1-$H$16),0)</f>
        <v>404952</v>
      </c>
      <c r="AF36" s="402">
        <f>ROUND(AF90*Содержание!$H$8*(1+$H$14)*(1-$H$15)*(1-$H$16),0)</f>
        <v>450072</v>
      </c>
      <c r="AG36" s="402">
        <f>ROUND(AG90*Содержание!$H$8*(1+$H$14)*(1-$H$15)*(1-$H$16),0)</f>
        <v>454659</v>
      </c>
      <c r="AH36" s="402">
        <f>ROUND(AH90*Содержание!$H$8*(1+$H$14)*(1-$H$15)*(1-$H$16),0)</f>
        <v>486168</v>
      </c>
      <c r="AI36" s="402">
        <f>ROUND(AI90*Содержание!$H$8*(1+$H$14)*(1-$H$15)*(1-$H$16),0)</f>
        <v>486770</v>
      </c>
      <c r="AJ36" s="402">
        <f>ROUND(AJ90*Содержание!$H$8*(1+$H$14)*(1-$H$15)*(1-$H$16),0)</f>
        <v>508502</v>
      </c>
      <c r="AK36" s="402">
        <f>ROUND(AK90*Содержание!$H$8*(1+$H$14)*(1-$H$15)*(1-$H$16),0)</f>
        <v>508878</v>
      </c>
      <c r="AL36" s="402">
        <f>ROUND(AL90*Содержание!$H$8*(1+$H$14)*(1-$H$15)*(1-$H$16),0)</f>
        <v>527302</v>
      </c>
      <c r="AM36" s="402">
        <f>ROUND(AM90*Содержание!$H$8*(1+$H$14)*(1-$H$15)*(1-$H$16),0)</f>
        <v>539635</v>
      </c>
      <c r="AN36" s="402">
        <f>ROUND(AN90*Содержание!$H$8*(1+$H$14)*(1-$H$15)*(1-$H$16),0)</f>
        <v>540538</v>
      </c>
      <c r="AO36" s="402">
        <f>ROUND(AO90*Содержание!$H$8*(1+$H$14)*(1-$H$15)*(1-$H$16),0)</f>
        <v>541064</v>
      </c>
      <c r="AP36" s="84"/>
      <c r="AQ36" s="127" t="s">
        <v>337</v>
      </c>
      <c r="AR36" s="13"/>
      <c r="AS36" s="111"/>
      <c r="AT36" s="111"/>
      <c r="AU36" s="111"/>
      <c r="AV36" s="127" t="s">
        <v>326</v>
      </c>
      <c r="AW36" s="111"/>
      <c r="AX36" s="111"/>
      <c r="AY36" s="111"/>
      <c r="AZ36" s="111"/>
    </row>
    <row r="37" spans="1:52" x14ac:dyDescent="0.25">
      <c r="A37" s="53">
        <v>4085</v>
      </c>
      <c r="B37" s="402">
        <f>ROUND(B91*Содержание!$H$8*(1+$H$14)*(1-$H$15)*(1-$H$16),0)</f>
        <v>190181</v>
      </c>
      <c r="C37" s="402">
        <f>ROUND(C91*Содержание!$H$8*(1+$H$14)*(1-$H$15)*(1-$H$16),0)</f>
        <v>194994</v>
      </c>
      <c r="D37" s="402">
        <f>ROUND(D91*Содержание!$H$8*(1+$H$14)*(1-$H$15)*(1-$H$16),0)</f>
        <v>199731</v>
      </c>
      <c r="E37" s="402">
        <f>ROUND(E91*Содержание!$H$8*(1+$H$14)*(1-$H$15)*(1-$H$16),0)</f>
        <v>204694</v>
      </c>
      <c r="F37" s="402">
        <f>ROUND(F91*Содержание!$H$8*(1+$H$14)*(1-$H$15)*(1-$H$16),0)</f>
        <v>216877</v>
      </c>
      <c r="G37" s="402">
        <f>ROUND(G91*Содержание!$H$8*(1+$H$14)*(1-$H$15)*(1-$H$16),0)</f>
        <v>229134</v>
      </c>
      <c r="H37" s="402">
        <f>ROUND(H91*Содержание!$H$8*(1+$H$14)*(1-$H$15)*(1-$H$16),0)</f>
        <v>233421</v>
      </c>
      <c r="I37" s="402">
        <f>ROUND(I91*Содержание!$H$8*(1+$H$14)*(1-$H$15)*(1-$H$16),0)</f>
        <v>237557</v>
      </c>
      <c r="J37" s="402">
        <f>ROUND(J91*Содержание!$H$8*(1+$H$14)*(1-$H$15)*(1-$H$16),0)</f>
        <v>256507</v>
      </c>
      <c r="K37" s="402">
        <f>ROUND(K91*Содержание!$H$8*(1+$H$14)*(1-$H$15)*(1-$H$16),0)</f>
        <v>261395</v>
      </c>
      <c r="L37" s="402">
        <f>ROUND(L91*Содержание!$H$8*(1+$H$14)*(1-$H$15)*(1-$H$16),0)</f>
        <v>266584</v>
      </c>
      <c r="M37" s="402">
        <f>ROUND(M91*Содержание!$H$8*(1+$H$14)*(1-$H$15)*(1-$H$16),0)</f>
        <v>271773</v>
      </c>
      <c r="N37" s="402">
        <f>ROUND(N91*Содержание!$H$8*(1+$H$14)*(1-$H$15)*(1-$H$16),0)</f>
        <v>288242</v>
      </c>
      <c r="O37" s="402">
        <f>ROUND(O91*Содержание!$H$8*(1+$H$14)*(1-$H$15)*(1-$H$16),0)</f>
        <v>304861</v>
      </c>
      <c r="P37" s="402">
        <f>ROUND(P91*Содержание!$H$8*(1+$H$14)*(1-$H$15)*(1-$H$16),0)</f>
        <v>309974</v>
      </c>
      <c r="Q37" s="402">
        <f>ROUND(Q91*Содержание!$H$8*(1+$H$14)*(1-$H$15)*(1-$H$16),0)</f>
        <v>315163</v>
      </c>
      <c r="R37" s="402">
        <f>ROUND(R91*Содержание!$H$8*(1+$H$14)*(1-$H$15)*(1-$H$16),0)</f>
        <v>326218</v>
      </c>
      <c r="S37" s="402">
        <f>ROUND(S91*Содержание!$H$8*(1+$H$14)*(1-$H$15)*(1-$H$16),0)</f>
        <v>331632</v>
      </c>
      <c r="T37" s="402">
        <f>ROUND(T91*Содержание!$H$8*(1+$H$14)*(1-$H$15)*(1-$H$16),0)</f>
        <v>336445</v>
      </c>
      <c r="U37" s="402">
        <f>ROUND(U91*Содержание!$H$8*(1+$H$14)*(1-$H$15)*(1-$H$16),0)</f>
        <v>341634</v>
      </c>
      <c r="V37" s="402">
        <f>ROUND(V91*Содержание!$H$8*(1+$H$14)*(1-$H$15)*(1-$H$16),0)</f>
        <v>356824</v>
      </c>
      <c r="W37" s="402">
        <f>ROUND(W91*Содержание!$H$8*(1+$H$14)*(1-$H$15)*(1-$H$16),0)</f>
        <v>372090</v>
      </c>
      <c r="X37" s="402">
        <f>ROUND(X91*Содержание!$H$8*(1+$H$14)*(1-$H$15)*(1-$H$16),0)</f>
        <v>376978</v>
      </c>
      <c r="Y37" s="402">
        <f>ROUND(Y91*Содержание!$H$8*(1+$H$14)*(1-$H$15)*(1-$H$16),0)</f>
        <v>382166</v>
      </c>
      <c r="Z37" s="402">
        <f>ROUND(Z91*Содержание!$H$8*(1+$H$14)*(1-$H$15)*(1-$H$16),0)</f>
        <v>383144</v>
      </c>
      <c r="AA37" s="402">
        <f>ROUND(AA91*Содержание!$H$8*(1+$H$14)*(1-$H$15)*(1-$H$16),0)</f>
        <v>388558</v>
      </c>
      <c r="AB37" s="402">
        <f>ROUND(AB91*Содержание!$H$8*(1+$H$14)*(1-$H$15)*(1-$H$16),0)</f>
        <v>394274</v>
      </c>
      <c r="AC37" s="402">
        <f>ROUND(AC91*Содержание!$H$8*(1+$H$14)*(1-$H$15)*(1-$H$16),0)</f>
        <v>394725</v>
      </c>
      <c r="AD37" s="402">
        <f>ROUND(AD91*Содержание!$H$8*(1+$H$14)*(1-$H$15)*(1-$H$16),0)</f>
        <v>398861</v>
      </c>
      <c r="AE37" s="402">
        <f>ROUND(AE91*Содержание!$H$8*(1+$H$14)*(1-$H$15)*(1-$H$16),0)</f>
        <v>440822</v>
      </c>
      <c r="AF37" s="402">
        <f>ROUND(AF91*Содержание!$H$8*(1+$H$14)*(1-$H$15)*(1-$H$16),0)</f>
        <v>453381</v>
      </c>
      <c r="AG37" s="402">
        <f>ROUND(AG91*Содержание!$H$8*(1+$H$14)*(1-$H$15)*(1-$H$16),0)</f>
        <v>457818</v>
      </c>
      <c r="AH37" s="402">
        <f>ROUND(AH91*Содержание!$H$8*(1+$H$14)*(1-$H$15)*(1-$H$16),0)</f>
        <v>486168</v>
      </c>
      <c r="AI37" s="402">
        <f>ROUND(AI91*Содержание!$H$8*(1+$H$14)*(1-$H$15)*(1-$H$16),0)</f>
        <v>496997</v>
      </c>
      <c r="AJ37" s="402">
        <f>ROUND(AJ91*Содержание!$H$8*(1+$H$14)*(1-$H$15)*(1-$H$16),0)</f>
        <v>508502</v>
      </c>
      <c r="AK37" s="402">
        <f>ROUND(AK91*Содержание!$H$8*(1+$H$14)*(1-$H$15)*(1-$H$16),0)</f>
        <v>516699</v>
      </c>
      <c r="AL37" s="402">
        <f>ROUND(AL91*Содержание!$H$8*(1+$H$14)*(1-$H$15)*(1-$H$16),0)</f>
        <v>527528</v>
      </c>
      <c r="AM37" s="402">
        <f>ROUND(AM91*Содержание!$H$8*(1+$H$14)*(1-$H$15)*(1-$H$16),0)</f>
        <v>539786</v>
      </c>
      <c r="AN37" s="402">
        <f>ROUND(AN91*Содержание!$H$8*(1+$H$14)*(1-$H$15)*(1-$H$16),0)</f>
        <v>540688</v>
      </c>
      <c r="AO37" s="402">
        <f>ROUND(AO91*Содержание!$H$8*(1+$H$14)*(1-$H$15)*(1-$H$16),0)</f>
        <v>541816</v>
      </c>
      <c r="AP37" s="84"/>
      <c r="AQ37" s="127" t="s">
        <v>338</v>
      </c>
      <c r="AR37" s="13"/>
      <c r="AS37" s="111"/>
      <c r="AT37" s="111"/>
      <c r="AU37" s="111"/>
      <c r="AV37" s="127" t="s">
        <v>327</v>
      </c>
      <c r="AW37" s="111"/>
      <c r="AX37" s="111"/>
      <c r="AY37" s="111"/>
      <c r="AZ37" s="111"/>
    </row>
    <row r="38" spans="1:52" x14ac:dyDescent="0.25">
      <c r="A38" s="53">
        <v>4210</v>
      </c>
      <c r="B38" s="402">
        <f>ROUND(B92*Содержание!$H$8*(1+$H$14)*(1-$H$15)*(1-$H$16),0)</f>
        <v>193114</v>
      </c>
      <c r="C38" s="402">
        <f>ROUND(C92*Содержание!$H$8*(1+$H$14)*(1-$H$15)*(1-$H$16),0)</f>
        <v>197626</v>
      </c>
      <c r="D38" s="402">
        <f>ROUND(D92*Содержание!$H$8*(1+$H$14)*(1-$H$15)*(1-$H$16),0)</f>
        <v>202213</v>
      </c>
      <c r="E38" s="402">
        <f>ROUND(E92*Содержание!$H$8*(1+$H$14)*(1-$H$15)*(1-$H$16),0)</f>
        <v>207101</v>
      </c>
      <c r="F38" s="402">
        <f>ROUND(F92*Содержание!$H$8*(1+$H$14)*(1-$H$15)*(1-$H$16),0)</f>
        <v>222667</v>
      </c>
      <c r="G38" s="402">
        <f>ROUND(G92*Содержание!$H$8*(1+$H$14)*(1-$H$15)*(1-$H$16),0)</f>
        <v>238008</v>
      </c>
      <c r="H38" s="402">
        <f>ROUND(H92*Содержание!$H$8*(1+$H$14)*(1-$H$15)*(1-$H$16),0)</f>
        <v>243272</v>
      </c>
      <c r="I38" s="402">
        <f>ROUND(I92*Содержание!$H$8*(1+$H$14)*(1-$H$15)*(1-$H$16),0)</f>
        <v>248235</v>
      </c>
      <c r="J38" s="402">
        <f>ROUND(J92*Содержание!$H$8*(1+$H$14)*(1-$H$15)*(1-$H$16),0)</f>
        <v>266960</v>
      </c>
      <c r="K38" s="402">
        <f>ROUND(K92*Содержание!$H$8*(1+$H$14)*(1-$H$15)*(1-$H$16),0)</f>
        <v>271246</v>
      </c>
      <c r="L38" s="402">
        <f>ROUND(L92*Содержание!$H$8*(1+$H$14)*(1-$H$15)*(1-$H$16),0)</f>
        <v>276661</v>
      </c>
      <c r="M38" s="402">
        <f>ROUND(M92*Содержание!$H$8*(1+$H$14)*(1-$H$15)*(1-$H$16),0)</f>
        <v>282075</v>
      </c>
      <c r="N38" s="402">
        <f>ROUND(N92*Содержание!$H$8*(1+$H$14)*(1-$H$15)*(1-$H$16),0)</f>
        <v>298093</v>
      </c>
      <c r="O38" s="402">
        <f>ROUND(O92*Содержание!$H$8*(1+$H$14)*(1-$H$15)*(1-$H$16),0)</f>
        <v>313960</v>
      </c>
      <c r="P38" s="402">
        <f>ROUND(P92*Содержание!$H$8*(1+$H$14)*(1-$H$15)*(1-$H$16),0)</f>
        <v>320803</v>
      </c>
      <c r="Q38" s="402">
        <f>ROUND(Q92*Содержание!$H$8*(1+$H$14)*(1-$H$15)*(1-$H$16),0)</f>
        <v>327120</v>
      </c>
      <c r="R38" s="402">
        <f>ROUND(R92*Содержание!$H$8*(1+$H$14)*(1-$H$15)*(1-$H$16),0)</f>
        <v>339077</v>
      </c>
      <c r="S38" s="402">
        <f>ROUND(S92*Содержание!$H$8*(1+$H$14)*(1-$H$15)*(1-$H$16),0)</f>
        <v>345318</v>
      </c>
      <c r="T38" s="402">
        <f>ROUND(T92*Содержание!$H$8*(1+$H$14)*(1-$H$15)*(1-$H$16),0)</f>
        <v>349906</v>
      </c>
      <c r="U38" s="402">
        <f>ROUND(U92*Содержание!$H$8*(1+$H$14)*(1-$H$15)*(1-$H$16),0)</f>
        <v>354042</v>
      </c>
      <c r="V38" s="402">
        <f>ROUND(V92*Содержание!$H$8*(1+$H$14)*(1-$H$15)*(1-$H$16),0)</f>
        <v>369608</v>
      </c>
      <c r="W38" s="402">
        <f>ROUND(W92*Содержание!$H$8*(1+$H$14)*(1-$H$15)*(1-$H$16),0)</f>
        <v>385325</v>
      </c>
      <c r="X38" s="402">
        <f>ROUND(X92*Содержание!$H$8*(1+$H$14)*(1-$H$15)*(1-$H$16),0)</f>
        <v>390514</v>
      </c>
      <c r="Y38" s="402">
        <f>ROUND(Y92*Содержание!$H$8*(1+$H$14)*(1-$H$15)*(1-$H$16),0)</f>
        <v>396003</v>
      </c>
      <c r="Z38" s="402">
        <f>ROUND(Z92*Содержание!$H$8*(1+$H$14)*(1-$H$15)*(1-$H$16),0)</f>
        <v>396906</v>
      </c>
      <c r="AA38" s="402">
        <f>ROUND(AA92*Содержание!$H$8*(1+$H$14)*(1-$H$15)*(1-$H$16),0)</f>
        <v>397958</v>
      </c>
      <c r="AB38" s="402">
        <f>ROUND(AB92*Содержание!$H$8*(1+$H$14)*(1-$H$15)*(1-$H$16),0)</f>
        <v>398334</v>
      </c>
      <c r="AC38" s="402">
        <f>ROUND(AC92*Содержание!$H$8*(1+$H$14)*(1-$H$15)*(1-$H$16),0)</f>
        <v>400440</v>
      </c>
      <c r="AD38" s="402">
        <f>ROUND(AD92*Содержание!$H$8*(1+$H$14)*(1-$H$15)*(1-$H$16),0)</f>
        <v>432400</v>
      </c>
      <c r="AE38" s="402">
        <f>ROUND(AE92*Содержание!$H$8*(1+$H$14)*(1-$H$15)*(1-$H$16),0)</f>
        <v>454358</v>
      </c>
      <c r="AF38" s="402">
        <f>ROUND(AF92*Содержание!$H$8*(1+$H$14)*(1-$H$15)*(1-$H$16),0)</f>
        <v>458645</v>
      </c>
      <c r="AG38" s="402">
        <f>ROUND(AG92*Содержание!$H$8*(1+$H$14)*(1-$H$15)*(1-$H$16),0)</f>
        <v>463157</v>
      </c>
      <c r="AH38" s="402">
        <f>ROUND(AH92*Содержание!$H$8*(1+$H$14)*(1-$H$15)*(1-$H$16),0)</f>
        <v>498200</v>
      </c>
      <c r="AI38" s="402">
        <f>ROUND(AI92*Содержание!$H$8*(1+$H$14)*(1-$H$15)*(1-$H$16),0)</f>
        <v>499328</v>
      </c>
      <c r="AJ38" s="402">
        <f>ROUND(AJ92*Содержание!$H$8*(1+$H$14)*(1-$H$15)*(1-$H$16),0)</f>
        <v>508878</v>
      </c>
      <c r="AK38" s="402">
        <f>ROUND(AK92*Содержание!$H$8*(1+$H$14)*(1-$H$15)*(1-$H$16),0)</f>
        <v>523091</v>
      </c>
      <c r="AL38" s="402">
        <f>ROUND(AL92*Содержание!$H$8*(1+$H$14)*(1-$H$15)*(1-$H$16),0)</f>
        <v>528205</v>
      </c>
      <c r="AM38" s="402">
        <f>ROUND(AM92*Содержание!$H$8*(1+$H$14)*(1-$H$15)*(1-$H$16),0)</f>
        <v>540086</v>
      </c>
      <c r="AN38" s="402">
        <f>ROUND(AN92*Содержание!$H$8*(1+$H$14)*(1-$H$15)*(1-$H$16),0)</f>
        <v>540838</v>
      </c>
      <c r="AO38" s="402">
        <f>ROUND(AO92*Содержание!$H$8*(1+$H$14)*(1-$H$15)*(1-$H$16),0)</f>
        <v>566482</v>
      </c>
      <c r="AP38" s="84"/>
      <c r="AQ38" s="1"/>
      <c r="AR38" s="1"/>
      <c r="AS38" s="1"/>
      <c r="AT38" s="1"/>
      <c r="AU38" s="1"/>
      <c r="AV38" s="1"/>
      <c r="AW38" s="111"/>
      <c r="AX38" s="111"/>
      <c r="AY38" s="111"/>
      <c r="AZ38" s="111"/>
    </row>
    <row r="39" spans="1:52" x14ac:dyDescent="0.25">
      <c r="A39" s="53">
        <v>4335</v>
      </c>
      <c r="B39" s="402">
        <f>ROUND(B93*Содержание!$H$8*(1+$H$14)*(1-$H$15)*(1-$H$16),0)</f>
        <v>195520</v>
      </c>
      <c r="C39" s="402">
        <f>ROUND(C93*Содержание!$H$8*(1+$H$14)*(1-$H$15)*(1-$H$16),0)</f>
        <v>200258</v>
      </c>
      <c r="D39" s="402">
        <f>ROUND(D93*Содержание!$H$8*(1+$H$14)*(1-$H$15)*(1-$H$16),0)</f>
        <v>204845</v>
      </c>
      <c r="E39" s="402">
        <f>ROUND(E93*Содержание!$H$8*(1+$H$14)*(1-$H$15)*(1-$H$16),0)</f>
        <v>209658</v>
      </c>
      <c r="F39" s="402">
        <f>ROUND(F93*Содержание!$H$8*(1+$H$14)*(1-$H$15)*(1-$H$16),0)</f>
        <v>225374</v>
      </c>
      <c r="G39" s="402">
        <f>ROUND(G93*Содержание!$H$8*(1+$H$14)*(1-$H$15)*(1-$H$16),0)</f>
        <v>240866</v>
      </c>
      <c r="H39" s="402">
        <f>ROUND(H93*Содержание!$H$8*(1+$H$14)*(1-$H$15)*(1-$H$16),0)</f>
        <v>246054</v>
      </c>
      <c r="I39" s="402">
        <f>ROUND(I93*Содержание!$H$8*(1+$H$14)*(1-$H$15)*(1-$H$16),0)</f>
        <v>251168</v>
      </c>
      <c r="J39" s="402">
        <f>ROUND(J93*Содержание!$H$8*(1+$H$14)*(1-$H$15)*(1-$H$16),0)</f>
        <v>270118</v>
      </c>
      <c r="K39" s="402">
        <f>ROUND(K93*Содержание!$H$8*(1+$H$14)*(1-$H$15)*(1-$H$16),0)</f>
        <v>274630</v>
      </c>
      <c r="L39" s="402">
        <f>ROUND(L93*Содержание!$H$8*(1+$H$14)*(1-$H$15)*(1-$H$16),0)</f>
        <v>280120</v>
      </c>
      <c r="M39" s="402">
        <f>ROUND(M93*Содержание!$H$8*(1+$H$14)*(1-$H$15)*(1-$H$16),0)</f>
        <v>285610</v>
      </c>
      <c r="N39" s="402">
        <f>ROUND(N93*Содержание!$H$8*(1+$H$14)*(1-$H$15)*(1-$H$16),0)</f>
        <v>301702</v>
      </c>
      <c r="O39" s="402">
        <f>ROUND(O93*Содержание!$H$8*(1+$H$14)*(1-$H$15)*(1-$H$16),0)</f>
        <v>317720</v>
      </c>
      <c r="P39" s="402">
        <f>ROUND(P93*Содержание!$H$8*(1+$H$14)*(1-$H$15)*(1-$H$16),0)</f>
        <v>323811</v>
      </c>
      <c r="Q39" s="402">
        <f>ROUND(Q93*Содержание!$H$8*(1+$H$14)*(1-$H$15)*(1-$H$16),0)</f>
        <v>329902</v>
      </c>
      <c r="R39" s="402">
        <f>ROUND(R93*Содержание!$H$8*(1+$H$14)*(1-$H$15)*(1-$H$16),0)</f>
        <v>342386</v>
      </c>
      <c r="S39" s="402">
        <f>ROUND(S93*Содержание!$H$8*(1+$H$14)*(1-$H$15)*(1-$H$16),0)</f>
        <v>348326</v>
      </c>
      <c r="T39" s="402">
        <f>ROUND(T93*Содержание!$H$8*(1+$H$14)*(1-$H$15)*(1-$H$16),0)</f>
        <v>353666</v>
      </c>
      <c r="U39" s="402">
        <f>ROUND(U93*Содержание!$H$8*(1+$H$14)*(1-$H$15)*(1-$H$16),0)</f>
        <v>359005</v>
      </c>
      <c r="V39" s="402">
        <f>ROUND(V93*Содержание!$H$8*(1+$H$14)*(1-$H$15)*(1-$H$16),0)</f>
        <v>374346</v>
      </c>
      <c r="W39" s="402">
        <f>ROUND(W93*Содержание!$H$8*(1+$H$14)*(1-$H$15)*(1-$H$16),0)</f>
        <v>389837</v>
      </c>
      <c r="X39" s="402">
        <f>ROUND(X93*Содержание!$H$8*(1+$H$14)*(1-$H$15)*(1-$H$16),0)</f>
        <v>395101</v>
      </c>
      <c r="Y39" s="402">
        <f>ROUND(Y93*Содержание!$H$8*(1+$H$14)*(1-$H$15)*(1-$H$16),0)</f>
        <v>400590</v>
      </c>
      <c r="Z39" s="402">
        <f>ROUND(Z93*Содержание!$H$8*(1+$H$14)*(1-$H$15)*(1-$H$16),0)</f>
        <v>401869</v>
      </c>
      <c r="AA39" s="402">
        <f>ROUND(AA93*Содержание!$H$8*(1+$H$14)*(1-$H$15)*(1-$H$16),0)</f>
        <v>402846</v>
      </c>
      <c r="AB39" s="402">
        <f>ROUND(AB93*Содержание!$H$8*(1+$H$14)*(1-$H$15)*(1-$H$16),0)</f>
        <v>403298</v>
      </c>
      <c r="AC39" s="402">
        <f>ROUND(AC93*Содержание!$H$8*(1+$H$14)*(1-$H$15)*(1-$H$16),0)</f>
        <v>433829</v>
      </c>
      <c r="AD39" s="402">
        <f>ROUND(AD93*Содержание!$H$8*(1+$H$14)*(1-$H$15)*(1-$H$16),0)</f>
        <v>454659</v>
      </c>
      <c r="AE39" s="402">
        <f>ROUND(AE93*Содержание!$H$8*(1+$H$14)*(1-$H$15)*(1-$H$16),0)</f>
        <v>460750</v>
      </c>
      <c r="AF39" s="402">
        <f>ROUND(AF93*Содержание!$H$8*(1+$H$14)*(1-$H$15)*(1-$H$16),0)</f>
        <v>483912</v>
      </c>
      <c r="AG39" s="402">
        <f>ROUND(AG93*Содержание!$H$8*(1+$H$14)*(1-$H$15)*(1-$H$16),0)</f>
        <v>488725</v>
      </c>
      <c r="AH39" s="402">
        <f>ROUND(AH93*Содержание!$H$8*(1+$H$14)*(1-$H$15)*(1-$H$16),0)</f>
        <v>498952</v>
      </c>
      <c r="AI39" s="402">
        <f>ROUND(AI93*Содержание!$H$8*(1+$H$14)*(1-$H$15)*(1-$H$16),0)</f>
        <v>509555</v>
      </c>
      <c r="AJ39" s="402">
        <f>ROUND(AJ93*Содержание!$H$8*(1+$H$14)*(1-$H$15)*(1-$H$16),0)</f>
        <v>515045</v>
      </c>
      <c r="AK39" s="402">
        <f>ROUND(AK93*Содержание!$H$8*(1+$H$14)*(1-$H$15)*(1-$H$16),0)</f>
        <v>529333</v>
      </c>
      <c r="AL39" s="402">
        <f>ROUND(AL93*Содержание!$H$8*(1+$H$14)*(1-$H$15)*(1-$H$16),0)</f>
        <v>536101</v>
      </c>
      <c r="AM39" s="402">
        <f>ROUND(AM93*Содержание!$H$8*(1+$H$14)*(1-$H$15)*(1-$H$16),0)</f>
        <v>540688</v>
      </c>
      <c r="AN39" s="402">
        <f>ROUND(AN93*Содержание!$H$8*(1+$H$14)*(1-$H$15)*(1-$H$16),0)</f>
        <v>568286</v>
      </c>
      <c r="AO39" s="402">
        <f>ROUND(AO93*Содержание!$H$8*(1+$H$14)*(1-$H$15)*(1-$H$16),0)</f>
        <v>568813</v>
      </c>
      <c r="AP39" s="84"/>
      <c r="AQ39" s="13"/>
      <c r="AR39" s="13"/>
      <c r="AS39" s="111"/>
      <c r="AT39" s="111"/>
      <c r="AU39" s="111"/>
      <c r="AV39" s="111"/>
      <c r="AW39" s="111"/>
      <c r="AX39" s="111"/>
      <c r="AY39" s="111"/>
      <c r="AZ39" s="111"/>
    </row>
    <row r="40" spans="1:52" x14ac:dyDescent="0.25">
      <c r="A40" s="53">
        <v>4460</v>
      </c>
      <c r="B40" s="402">
        <f>ROUND(B94*Содержание!$H$8*(1+$H$14)*(1-$H$15)*(1-$H$16),0)</f>
        <v>197926</v>
      </c>
      <c r="C40" s="402">
        <f>ROUND(C94*Содержание!$H$8*(1+$H$14)*(1-$H$15)*(1-$H$16),0)</f>
        <v>202363</v>
      </c>
      <c r="D40" s="402">
        <f>ROUND(D94*Содержание!$H$8*(1+$H$14)*(1-$H$15)*(1-$H$16),0)</f>
        <v>206650</v>
      </c>
      <c r="E40" s="402">
        <f>ROUND(E94*Содержание!$H$8*(1+$H$14)*(1-$H$15)*(1-$H$16),0)</f>
        <v>210936</v>
      </c>
      <c r="F40" s="402">
        <f>ROUND(F94*Содержание!$H$8*(1+$H$14)*(1-$H$15)*(1-$H$16),0)</f>
        <v>226728</v>
      </c>
      <c r="G40" s="402">
        <f>ROUND(G94*Содержание!$H$8*(1+$H$14)*(1-$H$15)*(1-$H$16),0)</f>
        <v>242595</v>
      </c>
      <c r="H40" s="402">
        <f>ROUND(H94*Содержание!$H$8*(1+$H$14)*(1-$H$15)*(1-$H$16),0)</f>
        <v>248461</v>
      </c>
      <c r="I40" s="402">
        <f>ROUND(I94*Содержание!$H$8*(1+$H$14)*(1-$H$15)*(1-$H$16),0)</f>
        <v>254176</v>
      </c>
      <c r="J40" s="402">
        <f>ROUND(J94*Содержание!$H$8*(1+$H$14)*(1-$H$15)*(1-$H$16),0)</f>
        <v>273653</v>
      </c>
      <c r="K40" s="402">
        <f>ROUND(K94*Содержание!$H$8*(1+$H$14)*(1-$H$15)*(1-$H$16),0)</f>
        <v>278014</v>
      </c>
      <c r="L40" s="402">
        <f>ROUND(L94*Содержание!$H$8*(1+$H$14)*(1-$H$15)*(1-$H$16),0)</f>
        <v>283579</v>
      </c>
      <c r="M40" s="402">
        <f>ROUND(M94*Содержание!$H$8*(1+$H$14)*(1-$H$15)*(1-$H$16),0)</f>
        <v>289219</v>
      </c>
      <c r="N40" s="402">
        <f>ROUND(N94*Содержание!$H$8*(1+$H$14)*(1-$H$15)*(1-$H$16),0)</f>
        <v>305462</v>
      </c>
      <c r="O40" s="402">
        <f>ROUND(O94*Содержание!$H$8*(1+$H$14)*(1-$H$15)*(1-$H$16),0)</f>
        <v>321931</v>
      </c>
      <c r="P40" s="402">
        <f>ROUND(P94*Содержание!$H$8*(1+$H$14)*(1-$H$15)*(1-$H$16),0)</f>
        <v>327947</v>
      </c>
      <c r="Q40" s="402">
        <f>ROUND(Q94*Содержание!$H$8*(1+$H$14)*(1-$H$15)*(1-$H$16),0)</f>
        <v>334038</v>
      </c>
      <c r="R40" s="402">
        <f>ROUND(R94*Содержание!$H$8*(1+$H$14)*(1-$H$15)*(1-$H$16),0)</f>
        <v>346446</v>
      </c>
      <c r="S40" s="402">
        <f>ROUND(S94*Содержание!$H$8*(1+$H$14)*(1-$H$15)*(1-$H$16),0)</f>
        <v>352838</v>
      </c>
      <c r="T40" s="402">
        <f>ROUND(T94*Содержание!$H$8*(1+$H$14)*(1-$H$15)*(1-$H$16),0)</f>
        <v>358178</v>
      </c>
      <c r="U40" s="402">
        <f>ROUND(U94*Содержание!$H$8*(1+$H$14)*(1-$H$15)*(1-$H$16),0)</f>
        <v>363592</v>
      </c>
      <c r="V40" s="402">
        <f>ROUND(V94*Содержание!$H$8*(1+$H$14)*(1-$H$15)*(1-$H$16),0)</f>
        <v>379158</v>
      </c>
      <c r="W40" s="402">
        <f>ROUND(W94*Содержание!$H$8*(1+$H$14)*(1-$H$15)*(1-$H$16),0)</f>
        <v>394499</v>
      </c>
      <c r="X40" s="402">
        <f>ROUND(X94*Содержание!$H$8*(1+$H$14)*(1-$H$15)*(1-$H$16),0)</f>
        <v>400139</v>
      </c>
      <c r="Y40" s="402">
        <f>ROUND(Y94*Содержание!$H$8*(1+$H$14)*(1-$H$15)*(1-$H$16),0)</f>
        <v>405403</v>
      </c>
      <c r="Z40" s="402">
        <f>ROUND(Z94*Содержание!$H$8*(1+$H$14)*(1-$H$15)*(1-$H$16),0)</f>
        <v>408186</v>
      </c>
      <c r="AA40" s="402">
        <f>ROUND(AA94*Содержание!$H$8*(1+$H$14)*(1-$H$15)*(1-$H$16),0)</f>
        <v>423000</v>
      </c>
      <c r="AB40" s="402">
        <f>ROUND(AB94*Содержание!$H$8*(1+$H$14)*(1-$H$15)*(1-$H$16),0)</f>
        <v>434130</v>
      </c>
      <c r="AC40" s="402">
        <f>ROUND(AC94*Содержание!$H$8*(1+$H$14)*(1-$H$15)*(1-$H$16),0)</f>
        <v>456840</v>
      </c>
      <c r="AD40" s="402">
        <f>ROUND(AD94*Содержание!$H$8*(1+$H$14)*(1-$H$15)*(1-$H$16),0)</f>
        <v>461803</v>
      </c>
      <c r="AE40" s="402">
        <f>ROUND(AE94*Содержание!$H$8*(1+$H$14)*(1-$H$15)*(1-$H$16),0)</f>
        <v>486920</v>
      </c>
      <c r="AF40" s="402">
        <f>ROUND(AF94*Содержание!$H$8*(1+$H$14)*(1-$H$15)*(1-$H$16),0)</f>
        <v>489627</v>
      </c>
      <c r="AG40" s="402">
        <f>ROUND(AG94*Содержание!$H$8*(1+$H$14)*(1-$H$15)*(1-$H$16),0)</f>
        <v>489853</v>
      </c>
      <c r="AH40" s="402">
        <f>ROUND(AH94*Содержание!$H$8*(1+$H$14)*(1-$H$15)*(1-$H$16),0)</f>
        <v>527528</v>
      </c>
      <c r="AI40" s="402">
        <f>ROUND(AI94*Содержание!$H$8*(1+$H$14)*(1-$H$15)*(1-$H$16),0)</f>
        <v>528355</v>
      </c>
      <c r="AJ40" s="402">
        <f>ROUND(AJ94*Содержание!$H$8*(1+$H$14)*(1-$H$15)*(1-$H$16),0)</f>
        <v>529333</v>
      </c>
      <c r="AK40" s="402">
        <f>ROUND(AK94*Содержание!$H$8*(1+$H$14)*(1-$H$15)*(1-$H$16),0)</f>
        <v>535650</v>
      </c>
      <c r="AL40" s="402">
        <f>ROUND(AL94*Содержание!$H$8*(1+$H$14)*(1-$H$15)*(1-$H$16),0)</f>
        <v>542042</v>
      </c>
      <c r="AM40" s="402">
        <f>ROUND(AM94*Содержание!$H$8*(1+$H$14)*(1-$H$15)*(1-$H$16),0)</f>
        <v>564226</v>
      </c>
      <c r="AN40" s="402">
        <f>ROUND(AN94*Содержание!$H$8*(1+$H$14)*(1-$H$15)*(1-$H$16),0)</f>
        <v>568662</v>
      </c>
      <c r="AO40" s="402">
        <f>ROUND(AO94*Содержание!$H$8*(1+$H$14)*(1-$H$15)*(1-$H$16),0)</f>
        <v>569414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4585</v>
      </c>
      <c r="B41" s="402">
        <f>ROUND(B95*Содержание!$H$8*(1+$H$14)*(1-$H$15)*(1-$H$16),0)</f>
        <v>211462</v>
      </c>
      <c r="C41" s="402">
        <f>ROUND(C95*Содержание!$H$8*(1+$H$14)*(1-$H$15)*(1-$H$16),0)</f>
        <v>216802</v>
      </c>
      <c r="D41" s="402">
        <f>ROUND(D95*Содержание!$H$8*(1+$H$14)*(1-$H$15)*(1-$H$16),0)</f>
        <v>222216</v>
      </c>
      <c r="E41" s="402">
        <f>ROUND(E95*Содержание!$H$8*(1+$H$14)*(1-$H$15)*(1-$H$16),0)</f>
        <v>227706</v>
      </c>
      <c r="F41" s="402">
        <f>ROUND(F95*Содержание!$H$8*(1+$H$14)*(1-$H$15)*(1-$H$16),0)</f>
        <v>245528</v>
      </c>
      <c r="G41" s="402">
        <f>ROUND(G95*Содержание!$H$8*(1+$H$14)*(1-$H$15)*(1-$H$16),0)</f>
        <v>263200</v>
      </c>
      <c r="H41" s="402">
        <f>ROUND(H95*Содержание!$H$8*(1+$H$14)*(1-$H$15)*(1-$H$16),0)</f>
        <v>268389</v>
      </c>
      <c r="I41" s="402">
        <f>ROUND(I95*Содержание!$H$8*(1+$H$14)*(1-$H$15)*(1-$H$16),0)</f>
        <v>273728</v>
      </c>
      <c r="J41" s="402">
        <f>ROUND(J95*Содержание!$H$8*(1+$H$14)*(1-$H$15)*(1-$H$16),0)</f>
        <v>295386</v>
      </c>
      <c r="K41" s="402">
        <f>ROUND(K95*Содержание!$H$8*(1+$H$14)*(1-$H$15)*(1-$H$16),0)</f>
        <v>301026</v>
      </c>
      <c r="L41" s="402">
        <f>ROUND(L95*Содержание!$H$8*(1+$H$14)*(1-$H$15)*(1-$H$16),0)</f>
        <v>307718</v>
      </c>
      <c r="M41" s="402">
        <f>ROUND(M95*Содержание!$H$8*(1+$H$14)*(1-$H$15)*(1-$H$16),0)</f>
        <v>313810</v>
      </c>
      <c r="N41" s="402">
        <f>ROUND(N95*Содержание!$H$8*(1+$H$14)*(1-$H$15)*(1-$H$16),0)</f>
        <v>332234</v>
      </c>
      <c r="O41" s="402">
        <f>ROUND(O95*Содержание!$H$8*(1+$H$14)*(1-$H$15)*(1-$H$16),0)</f>
        <v>350883</v>
      </c>
      <c r="P41" s="402">
        <f>ROUND(P95*Содержание!$H$8*(1+$H$14)*(1-$H$15)*(1-$H$16),0)</f>
        <v>356824</v>
      </c>
      <c r="Q41" s="402">
        <f>ROUND(Q95*Содержание!$H$8*(1+$H$14)*(1-$H$15)*(1-$H$16),0)</f>
        <v>362690</v>
      </c>
      <c r="R41" s="402">
        <f>ROUND(R95*Содержание!$H$8*(1+$H$14)*(1-$H$15)*(1-$H$16),0)</f>
        <v>375774</v>
      </c>
      <c r="S41" s="402">
        <f>ROUND(S95*Содержание!$H$8*(1+$H$14)*(1-$H$15)*(1-$H$16),0)</f>
        <v>382166</v>
      </c>
      <c r="T41" s="402">
        <f>ROUND(T95*Содержание!$H$8*(1+$H$14)*(1-$H$15)*(1-$H$16),0)</f>
        <v>388032</v>
      </c>
      <c r="U41" s="402">
        <f>ROUND(U95*Содержание!$H$8*(1+$H$14)*(1-$H$15)*(1-$H$16),0)</f>
        <v>394198</v>
      </c>
      <c r="V41" s="402">
        <f>ROUND(V95*Содержание!$H$8*(1+$H$14)*(1-$H$15)*(1-$H$16),0)</f>
        <v>411720</v>
      </c>
      <c r="W41" s="402">
        <f>ROUND(W95*Содержание!$H$8*(1+$H$14)*(1-$H$15)*(1-$H$16),0)</f>
        <v>429392</v>
      </c>
      <c r="X41" s="402">
        <f>ROUND(X95*Содержание!$H$8*(1+$H$14)*(1-$H$15)*(1-$H$16),0)</f>
        <v>435107</v>
      </c>
      <c r="Y41" s="402">
        <f>ROUND(Y95*Содержание!$H$8*(1+$H$14)*(1-$H$15)*(1-$H$16),0)</f>
        <v>440747</v>
      </c>
      <c r="Z41" s="402">
        <f>ROUND(Z95*Содержание!$H$8*(1+$H$14)*(1-$H$15)*(1-$H$16),0)</f>
        <v>449470</v>
      </c>
      <c r="AA41" s="402">
        <f>ROUND(AA95*Содержание!$H$8*(1+$H$14)*(1-$H$15)*(1-$H$16),0)</f>
        <v>464210</v>
      </c>
      <c r="AB41" s="402">
        <f>ROUND(AB95*Содержание!$H$8*(1+$H$14)*(1-$H$15)*(1-$H$16),0)</f>
        <v>487898</v>
      </c>
      <c r="AC41" s="402">
        <f>ROUND(AC95*Содержание!$H$8*(1+$H$14)*(1-$H$15)*(1-$H$16),0)</f>
        <v>492786</v>
      </c>
      <c r="AD41" s="402">
        <f>ROUND(AD95*Содержание!$H$8*(1+$H$14)*(1-$H$15)*(1-$H$16),0)</f>
        <v>499854</v>
      </c>
      <c r="AE41" s="402">
        <f>ROUND(AE95*Содержание!$H$8*(1+$H$14)*(1-$H$15)*(1-$H$16),0)</f>
        <v>505795</v>
      </c>
      <c r="AF41" s="402">
        <f>ROUND(AF95*Содержание!$H$8*(1+$H$14)*(1-$H$15)*(1-$H$16),0)</f>
        <v>509104</v>
      </c>
      <c r="AG41" s="402">
        <f>ROUND(AG95*Содержание!$H$8*(1+$H$14)*(1-$H$15)*(1-$H$16),0)</f>
        <v>524821</v>
      </c>
      <c r="AH41" s="402">
        <f>ROUND(AH95*Содержание!$H$8*(1+$H$14)*(1-$H$15)*(1-$H$16),0)</f>
        <v>535950</v>
      </c>
      <c r="AI41" s="402">
        <f>ROUND(AI95*Содержание!$H$8*(1+$H$14)*(1-$H$15)*(1-$H$16),0)</f>
        <v>537078</v>
      </c>
      <c r="AJ41" s="402">
        <f>ROUND(AJ95*Содержание!$H$8*(1+$H$14)*(1-$H$15)*(1-$H$16),0)</f>
        <v>570091</v>
      </c>
      <c r="AK41" s="402">
        <f>ROUND(AK95*Содержание!$H$8*(1+$H$14)*(1-$H$15)*(1-$H$16),0)</f>
        <v>571069</v>
      </c>
      <c r="AL41" s="402">
        <f>ROUND(AL95*Содержание!$H$8*(1+$H$14)*(1-$H$15)*(1-$H$16),0)</f>
        <v>571370</v>
      </c>
      <c r="AM41" s="402">
        <f>ROUND(AM95*Содержание!$H$8*(1+$H$14)*(1-$H$15)*(1-$H$16),0)</f>
        <v>572272</v>
      </c>
      <c r="AN41" s="402">
        <f>ROUND(AN95*Содержание!$H$8*(1+$H$14)*(1-$H$15)*(1-$H$16),0)</f>
        <v>587914</v>
      </c>
      <c r="AO41" s="402">
        <f>ROUND(AO95*Содержание!$H$8*(1+$H$14)*(1-$H$15)*(1-$H$16),0)</f>
        <v>605510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4710</v>
      </c>
      <c r="B42" s="402">
        <f>ROUND(B96*Содержание!$H$8*(1+$H$14)*(1-$H$15)*(1-$H$16),0)</f>
        <v>214019</v>
      </c>
      <c r="C42" s="402">
        <f>ROUND(C96*Содержание!$H$8*(1+$H$14)*(1-$H$15)*(1-$H$16),0)</f>
        <v>219208</v>
      </c>
      <c r="D42" s="402">
        <f>ROUND(D96*Содержание!$H$8*(1+$H$14)*(1-$H$15)*(1-$H$16),0)</f>
        <v>224547</v>
      </c>
      <c r="E42" s="402">
        <f>ROUND(E96*Содержание!$H$8*(1+$H$14)*(1-$H$15)*(1-$H$16),0)</f>
        <v>230488</v>
      </c>
      <c r="F42" s="402">
        <f>ROUND(F96*Содержание!$H$8*(1+$H$14)*(1-$H$15)*(1-$H$16),0)</f>
        <v>248085</v>
      </c>
      <c r="G42" s="402">
        <f>ROUND(G96*Содержание!$H$8*(1+$H$14)*(1-$H$15)*(1-$H$16),0)</f>
        <v>265757</v>
      </c>
      <c r="H42" s="402">
        <f>ROUND(H96*Содержание!$H$8*(1+$H$14)*(1-$H$15)*(1-$H$16),0)</f>
        <v>271397</v>
      </c>
      <c r="I42" s="402">
        <f>ROUND(I96*Содержание!$H$8*(1+$H$14)*(1-$H$15)*(1-$H$16),0)</f>
        <v>277338</v>
      </c>
      <c r="J42" s="402">
        <f>ROUND(J96*Содержание!$H$8*(1+$H$14)*(1-$H$15)*(1-$H$16),0)</f>
        <v>298619</v>
      </c>
      <c r="K42" s="402">
        <f>ROUND(K96*Содержание!$H$8*(1+$H$14)*(1-$H$15)*(1-$H$16),0)</f>
        <v>303507</v>
      </c>
      <c r="L42" s="402">
        <f>ROUND(L96*Содержание!$H$8*(1+$H$14)*(1-$H$15)*(1-$H$16),0)</f>
        <v>310350</v>
      </c>
      <c r="M42" s="402">
        <f>ROUND(M96*Содержание!$H$8*(1+$H$14)*(1-$H$15)*(1-$H$16),0)</f>
        <v>317344</v>
      </c>
      <c r="N42" s="402">
        <f>ROUND(N96*Содержание!$H$8*(1+$H$14)*(1-$H$15)*(1-$H$16),0)</f>
        <v>336294</v>
      </c>
      <c r="O42" s="402">
        <f>ROUND(O96*Содержание!$H$8*(1+$H$14)*(1-$H$15)*(1-$H$16),0)</f>
        <v>354718</v>
      </c>
      <c r="P42" s="402">
        <f>ROUND(P96*Содержание!$H$8*(1+$H$14)*(1-$H$15)*(1-$H$16),0)</f>
        <v>360734</v>
      </c>
      <c r="Q42" s="402">
        <f>ROUND(Q96*Содержание!$H$8*(1+$H$14)*(1-$H$15)*(1-$H$16),0)</f>
        <v>366675</v>
      </c>
      <c r="R42" s="402">
        <f>ROUND(R96*Содержание!$H$8*(1+$H$14)*(1-$H$15)*(1-$H$16),0)</f>
        <v>379760</v>
      </c>
      <c r="S42" s="402">
        <f>ROUND(S96*Содержание!$H$8*(1+$H$14)*(1-$H$15)*(1-$H$16),0)</f>
        <v>386378</v>
      </c>
      <c r="T42" s="402">
        <f>ROUND(T96*Содержание!$H$8*(1+$H$14)*(1-$H$15)*(1-$H$16),0)</f>
        <v>391867</v>
      </c>
      <c r="U42" s="402">
        <f>ROUND(U96*Содержание!$H$8*(1+$H$14)*(1-$H$15)*(1-$H$16),0)</f>
        <v>397432</v>
      </c>
      <c r="V42" s="402">
        <f>ROUND(V96*Содержание!$H$8*(1+$H$14)*(1-$H$15)*(1-$H$16),0)</f>
        <v>415480</v>
      </c>
      <c r="W42" s="402">
        <f>ROUND(W96*Содержание!$H$8*(1+$H$14)*(1-$H$15)*(1-$H$16),0)</f>
        <v>433678</v>
      </c>
      <c r="X42" s="402">
        <f>ROUND(X96*Содержание!$H$8*(1+$H$14)*(1-$H$15)*(1-$H$16),0)</f>
        <v>439770</v>
      </c>
      <c r="Y42" s="402">
        <f>ROUND(Y96*Содержание!$H$8*(1+$H$14)*(1-$H$15)*(1-$H$16),0)</f>
        <v>445710</v>
      </c>
      <c r="Z42" s="402">
        <f>ROUND(Z96*Содержание!$H$8*(1+$H$14)*(1-$H$15)*(1-$H$16),0)</f>
        <v>471203</v>
      </c>
      <c r="AA42" s="402">
        <f>ROUND(AA96*Содержание!$H$8*(1+$H$14)*(1-$H$15)*(1-$H$16),0)</f>
        <v>478498</v>
      </c>
      <c r="AB42" s="402">
        <f>ROUND(AB96*Содержание!$H$8*(1+$H$14)*(1-$H$15)*(1-$H$16),0)</f>
        <v>493237</v>
      </c>
      <c r="AC42" s="402">
        <f>ROUND(AC96*Содержание!$H$8*(1+$H$14)*(1-$H$15)*(1-$H$16),0)</f>
        <v>499930</v>
      </c>
      <c r="AD42" s="402">
        <f>ROUND(AD96*Содержание!$H$8*(1+$H$14)*(1-$H$15)*(1-$H$16),0)</f>
        <v>506547</v>
      </c>
      <c r="AE42" s="402">
        <f>ROUND(AE96*Содержание!$H$8*(1+$H$14)*(1-$H$15)*(1-$H$16),0)</f>
        <v>509781</v>
      </c>
      <c r="AF42" s="402">
        <f>ROUND(AF96*Содержание!$H$8*(1+$H$14)*(1-$H$15)*(1-$H$16),0)</f>
        <v>525347</v>
      </c>
      <c r="AG42" s="402">
        <f>ROUND(AG96*Содержание!$H$8*(1+$H$14)*(1-$H$15)*(1-$H$16),0)</f>
        <v>530762</v>
      </c>
      <c r="AH42" s="402">
        <f>ROUND(AH96*Содержание!$H$8*(1+$H$14)*(1-$H$15)*(1-$H$16),0)</f>
        <v>541891</v>
      </c>
      <c r="AI42" s="402">
        <f>ROUND(AI96*Содержание!$H$8*(1+$H$14)*(1-$H$15)*(1-$H$16),0)</f>
        <v>542342</v>
      </c>
      <c r="AJ42" s="402">
        <f>ROUND(AJ96*Содержание!$H$8*(1+$H$14)*(1-$H$15)*(1-$H$16),0)</f>
        <v>574378</v>
      </c>
      <c r="AK42" s="402">
        <f>ROUND(AK96*Содержание!$H$8*(1+$H$14)*(1-$H$15)*(1-$H$16),0)</f>
        <v>574678</v>
      </c>
      <c r="AL42" s="402">
        <f>ROUND(AL96*Содержание!$H$8*(1+$H$14)*(1-$H$15)*(1-$H$16),0)</f>
        <v>575506</v>
      </c>
      <c r="AM42" s="402">
        <f>ROUND(AM96*Содержание!$H$8*(1+$H$14)*(1-$H$15)*(1-$H$16),0)</f>
        <v>585206</v>
      </c>
      <c r="AN42" s="402">
        <f>ROUND(AN96*Содержание!$H$8*(1+$H$14)*(1-$H$15)*(1-$H$16),0)</f>
        <v>607165</v>
      </c>
      <c r="AO42" s="402">
        <f>ROUND(AO96*Содержание!$H$8*(1+$H$14)*(1-$H$15)*(1-$H$16),0)</f>
        <v>612278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4835</v>
      </c>
      <c r="B43" s="402">
        <f>ROUND(B97*Содержание!$H$8*(1+$H$14)*(1-$H$15)*(1-$H$16),0)</f>
        <v>216426</v>
      </c>
      <c r="C43" s="402">
        <f>ROUND(C97*Содержание!$H$8*(1+$H$14)*(1-$H$15)*(1-$H$16),0)</f>
        <v>221765</v>
      </c>
      <c r="D43" s="402">
        <f>ROUND(D97*Содержание!$H$8*(1+$H$14)*(1-$H$15)*(1-$H$16),0)</f>
        <v>227179</v>
      </c>
      <c r="E43" s="402">
        <f>ROUND(E97*Содержание!$H$8*(1+$H$14)*(1-$H$15)*(1-$H$16),0)</f>
        <v>233045</v>
      </c>
      <c r="F43" s="402">
        <f>ROUND(F97*Содержание!$H$8*(1+$H$14)*(1-$H$15)*(1-$H$16),0)</f>
        <v>250942</v>
      </c>
      <c r="G43" s="402">
        <f>ROUND(G97*Содержание!$H$8*(1+$H$14)*(1-$H$15)*(1-$H$16),0)</f>
        <v>268915</v>
      </c>
      <c r="H43" s="402">
        <f>ROUND(H97*Содержание!$H$8*(1+$H$14)*(1-$H$15)*(1-$H$16),0)</f>
        <v>274706</v>
      </c>
      <c r="I43" s="402">
        <f>ROUND(I97*Содержание!$H$8*(1+$H$14)*(1-$H$15)*(1-$H$16),0)</f>
        <v>280421</v>
      </c>
      <c r="J43" s="402">
        <f>ROUND(J97*Содержание!$H$8*(1+$H$14)*(1-$H$15)*(1-$H$16),0)</f>
        <v>301702</v>
      </c>
      <c r="K43" s="402">
        <f>ROUND(K97*Содержание!$H$8*(1+$H$14)*(1-$H$15)*(1-$H$16),0)</f>
        <v>306590</v>
      </c>
      <c r="L43" s="402">
        <f>ROUND(L97*Содержание!$H$8*(1+$H$14)*(1-$H$15)*(1-$H$16),0)</f>
        <v>312456</v>
      </c>
      <c r="M43" s="402">
        <f>ROUND(M97*Содержание!$H$8*(1+$H$14)*(1-$H$15)*(1-$H$16),0)</f>
        <v>318998</v>
      </c>
      <c r="N43" s="402">
        <f>ROUND(N97*Содержание!$H$8*(1+$H$14)*(1-$H$15)*(1-$H$16),0)</f>
        <v>339077</v>
      </c>
      <c r="O43" s="402">
        <f>ROUND(O97*Содержание!$H$8*(1+$H$14)*(1-$H$15)*(1-$H$16),0)</f>
        <v>358629</v>
      </c>
      <c r="P43" s="402">
        <f>ROUND(P97*Содержание!$H$8*(1+$H$14)*(1-$H$15)*(1-$H$16),0)</f>
        <v>364645</v>
      </c>
      <c r="Q43" s="402">
        <f>ROUND(Q97*Содержание!$H$8*(1+$H$14)*(1-$H$15)*(1-$H$16),0)</f>
        <v>371037</v>
      </c>
      <c r="R43" s="402">
        <f>ROUND(R97*Содержание!$H$8*(1+$H$14)*(1-$H$15)*(1-$H$16),0)</f>
        <v>384573</v>
      </c>
      <c r="S43" s="402">
        <f>ROUND(S97*Содержание!$H$8*(1+$H$14)*(1-$H$15)*(1-$H$16),0)</f>
        <v>391491</v>
      </c>
      <c r="T43" s="402">
        <f>ROUND(T97*Содержание!$H$8*(1+$H$14)*(1-$H$15)*(1-$H$16),0)</f>
        <v>396605</v>
      </c>
      <c r="U43" s="402">
        <f>ROUND(U97*Содержание!$H$8*(1+$H$14)*(1-$H$15)*(1-$H$16),0)</f>
        <v>402019</v>
      </c>
      <c r="V43" s="402">
        <f>ROUND(V97*Содержание!$H$8*(1+$H$14)*(1-$H$15)*(1-$H$16),0)</f>
        <v>419917</v>
      </c>
      <c r="W43" s="402">
        <f>ROUND(W97*Содержание!$H$8*(1+$H$14)*(1-$H$15)*(1-$H$16),0)</f>
        <v>437814</v>
      </c>
      <c r="X43" s="402">
        <f>ROUND(X97*Содержание!$H$8*(1+$H$14)*(1-$H$15)*(1-$H$16),0)</f>
        <v>443981</v>
      </c>
      <c r="Y43" s="402">
        <f>ROUND(Y97*Содержание!$H$8*(1+$H$14)*(1-$H$15)*(1-$H$16),0)</f>
        <v>450373</v>
      </c>
      <c r="Z43" s="402">
        <f>ROUND(Z97*Содержание!$H$8*(1+$H$14)*(1-$H$15)*(1-$H$16),0)</f>
        <v>476317</v>
      </c>
      <c r="AA43" s="402">
        <f>ROUND(AA97*Содержание!$H$8*(1+$H$14)*(1-$H$15)*(1-$H$16),0)</f>
        <v>481130</v>
      </c>
      <c r="AB43" s="402">
        <f>ROUND(AB97*Содержание!$H$8*(1+$H$14)*(1-$H$15)*(1-$H$16),0)</f>
        <v>499930</v>
      </c>
      <c r="AC43" s="402">
        <f>ROUND(AC97*Содержание!$H$8*(1+$H$14)*(1-$H$15)*(1-$H$16),0)</f>
        <v>506547</v>
      </c>
      <c r="AD43" s="402">
        <f>ROUND(AD97*Содержание!$H$8*(1+$H$14)*(1-$H$15)*(1-$H$16),0)</f>
        <v>507374</v>
      </c>
      <c r="AE43" s="402">
        <f>ROUND(AE97*Содержание!$H$8*(1+$H$14)*(1-$H$15)*(1-$H$16),0)</f>
        <v>515120</v>
      </c>
      <c r="AF43" s="402">
        <f>ROUND(AF97*Содержание!$H$8*(1+$H$14)*(1-$H$15)*(1-$H$16),0)</f>
        <v>531664</v>
      </c>
      <c r="AG43" s="402">
        <f>ROUND(AG97*Содержание!$H$8*(1+$H$14)*(1-$H$15)*(1-$H$16),0)</f>
        <v>536402</v>
      </c>
      <c r="AH43" s="402">
        <f>ROUND(AH97*Содержание!$H$8*(1+$H$14)*(1-$H$15)*(1-$H$16),0)</f>
        <v>559112</v>
      </c>
      <c r="AI43" s="402">
        <f>ROUND(AI97*Содержание!$H$8*(1+$H$14)*(1-$H$15)*(1-$H$16),0)</f>
        <v>575355</v>
      </c>
      <c r="AJ43" s="402">
        <f>ROUND(AJ97*Содержание!$H$8*(1+$H$14)*(1-$H$15)*(1-$H$16),0)</f>
        <v>580469</v>
      </c>
      <c r="AK43" s="402">
        <f>ROUND(AK97*Содержание!$H$8*(1+$H$14)*(1-$H$15)*(1-$H$16),0)</f>
        <v>585357</v>
      </c>
      <c r="AL43" s="402">
        <f>ROUND(AL97*Содержание!$H$8*(1+$H$14)*(1-$H$15)*(1-$H$16),0)</f>
        <v>586485</v>
      </c>
      <c r="AM43" s="402">
        <f>ROUND(AM97*Содержание!$H$8*(1+$H$14)*(1-$H$15)*(1-$H$16),0)</f>
        <v>608819</v>
      </c>
      <c r="AN43" s="402">
        <f>ROUND(AN97*Содержание!$H$8*(1+$H$14)*(1-$H$15)*(1-$H$16),0)</f>
        <v>614008</v>
      </c>
      <c r="AO43" s="402">
        <f>ROUND(AO97*Содержание!$H$8*(1+$H$14)*(1-$H$15)*(1-$H$16),0)</f>
        <v>619197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4960</v>
      </c>
      <c r="B44" s="402">
        <f>ROUND(B98*Содержание!$H$8*(1+$H$14)*(1-$H$15)*(1-$H$16),0)</f>
        <v>218155</v>
      </c>
      <c r="C44" s="402">
        <f>ROUND(C98*Содержание!$H$8*(1+$H$14)*(1-$H$15)*(1-$H$16),0)</f>
        <v>223870</v>
      </c>
      <c r="D44" s="402">
        <f>ROUND(D98*Содержание!$H$8*(1+$H$14)*(1-$H$15)*(1-$H$16),0)</f>
        <v>229661</v>
      </c>
      <c r="E44" s="402">
        <f>ROUND(E98*Содержание!$H$8*(1+$H$14)*(1-$H$15)*(1-$H$16),0)</f>
        <v>235602</v>
      </c>
      <c r="F44" s="402">
        <f>ROUND(F98*Содержание!$H$8*(1+$H$14)*(1-$H$15)*(1-$H$16),0)</f>
        <v>253650</v>
      </c>
      <c r="G44" s="402">
        <f>ROUND(G98*Содержание!$H$8*(1+$H$14)*(1-$H$15)*(1-$H$16),0)</f>
        <v>271848</v>
      </c>
      <c r="H44" s="402">
        <f>ROUND(H98*Содержание!$H$8*(1+$H$14)*(1-$H$15)*(1-$H$16),0)</f>
        <v>277638</v>
      </c>
      <c r="I44" s="402">
        <f>ROUND(I98*Содержание!$H$8*(1+$H$14)*(1-$H$15)*(1-$H$16),0)</f>
        <v>283579</v>
      </c>
      <c r="J44" s="402">
        <f>ROUND(J98*Содержание!$H$8*(1+$H$14)*(1-$H$15)*(1-$H$16),0)</f>
        <v>305011</v>
      </c>
      <c r="K44" s="402">
        <f>ROUND(K98*Содержание!$H$8*(1+$H$14)*(1-$H$15)*(1-$H$16),0)</f>
        <v>310275</v>
      </c>
      <c r="L44" s="402">
        <f>ROUND(L98*Содержание!$H$8*(1+$H$14)*(1-$H$15)*(1-$H$16),0)</f>
        <v>316517</v>
      </c>
      <c r="M44" s="402">
        <f>ROUND(M98*Содержание!$H$8*(1+$H$14)*(1-$H$15)*(1-$H$16),0)</f>
        <v>322683</v>
      </c>
      <c r="N44" s="402">
        <f>ROUND(N98*Содержание!$H$8*(1+$H$14)*(1-$H$15)*(1-$H$16),0)</f>
        <v>341258</v>
      </c>
      <c r="O44" s="402">
        <f>ROUND(O98*Содержание!$H$8*(1+$H$14)*(1-$H$15)*(1-$H$16),0)</f>
        <v>359982</v>
      </c>
      <c r="P44" s="402">
        <f>ROUND(P98*Содержание!$H$8*(1+$H$14)*(1-$H$15)*(1-$H$16),0)</f>
        <v>367502</v>
      </c>
      <c r="Q44" s="402">
        <f>ROUND(Q98*Содержание!$H$8*(1+$H$14)*(1-$H$15)*(1-$H$16),0)</f>
        <v>375022</v>
      </c>
      <c r="R44" s="402">
        <f>ROUND(R98*Содержание!$H$8*(1+$H$14)*(1-$H$15)*(1-$H$16),0)</f>
        <v>388709</v>
      </c>
      <c r="S44" s="402">
        <f>ROUND(S98*Содержание!$H$8*(1+$H$14)*(1-$H$15)*(1-$H$16),0)</f>
        <v>396003</v>
      </c>
      <c r="T44" s="402">
        <f>ROUND(T98*Содержание!$H$8*(1+$H$14)*(1-$H$15)*(1-$H$16),0)</f>
        <v>401117</v>
      </c>
      <c r="U44" s="402">
        <f>ROUND(U98*Содержание!$H$8*(1+$H$14)*(1-$H$15)*(1-$H$16),0)</f>
        <v>406456</v>
      </c>
      <c r="V44" s="402">
        <f>ROUND(V98*Содержание!$H$8*(1+$H$14)*(1-$H$15)*(1-$H$16),0)</f>
        <v>424579</v>
      </c>
      <c r="W44" s="402">
        <f>ROUND(W98*Содержание!$H$8*(1+$H$14)*(1-$H$15)*(1-$H$16),0)</f>
        <v>442627</v>
      </c>
      <c r="X44" s="402">
        <f>ROUND(X98*Содержание!$H$8*(1+$H$14)*(1-$H$15)*(1-$H$16),0)</f>
        <v>448869</v>
      </c>
      <c r="Y44" s="402">
        <f>ROUND(Y98*Содержание!$H$8*(1+$H$14)*(1-$H$15)*(1-$H$16),0)</f>
        <v>455110</v>
      </c>
      <c r="Z44" s="402">
        <f>ROUND(Z98*Содержание!$H$8*(1+$H$14)*(1-$H$15)*(1-$H$16),0)</f>
        <v>481130</v>
      </c>
      <c r="AA44" s="402">
        <f>ROUND(AA98*Содержание!$H$8*(1+$H$14)*(1-$H$15)*(1-$H$16),0)</f>
        <v>501509</v>
      </c>
      <c r="AB44" s="402">
        <f>ROUND(AB98*Содержание!$H$8*(1+$H$14)*(1-$H$15)*(1-$H$16),0)</f>
        <v>505795</v>
      </c>
      <c r="AC44" s="402">
        <f>ROUND(AC98*Содержание!$H$8*(1+$H$14)*(1-$H$15)*(1-$H$16),0)</f>
        <v>511059</v>
      </c>
      <c r="AD44" s="402">
        <f>ROUND(AD98*Содержание!$H$8*(1+$H$14)*(1-$H$15)*(1-$H$16),0)</f>
        <v>515947</v>
      </c>
      <c r="AE44" s="402">
        <f>ROUND(AE98*Содержание!$H$8*(1+$H$14)*(1-$H$15)*(1-$H$16),0)</f>
        <v>520910</v>
      </c>
      <c r="AF44" s="402">
        <f>ROUND(AF98*Содержание!$H$8*(1+$H$14)*(1-$H$15)*(1-$H$16),0)</f>
        <v>537530</v>
      </c>
      <c r="AG44" s="402">
        <f>ROUND(AG98*Содержание!$H$8*(1+$H$14)*(1-$H$15)*(1-$H$16),0)</f>
        <v>538131</v>
      </c>
      <c r="AH44" s="402">
        <f>ROUND(AH98*Содержание!$H$8*(1+$H$14)*(1-$H$15)*(1-$H$16),0)</f>
        <v>566406</v>
      </c>
      <c r="AI44" s="402">
        <f>ROUND(AI98*Содержание!$H$8*(1+$H$14)*(1-$H$15)*(1-$H$16),0)</f>
        <v>581371</v>
      </c>
      <c r="AJ44" s="402">
        <f>ROUND(AJ98*Содержание!$H$8*(1+$H$14)*(1-$H$15)*(1-$H$16),0)</f>
        <v>582424</v>
      </c>
      <c r="AK44" s="402">
        <f>ROUND(AK98*Содержание!$H$8*(1+$H$14)*(1-$H$15)*(1-$H$16),0)</f>
        <v>591523</v>
      </c>
      <c r="AL44" s="402">
        <f>ROUND(AL98*Содержание!$H$8*(1+$H$14)*(1-$H$15)*(1-$H$16),0)</f>
        <v>611226</v>
      </c>
      <c r="AM44" s="402">
        <f>ROUND(AM98*Содержание!$H$8*(1+$H$14)*(1-$H$15)*(1-$H$16),0)</f>
        <v>615662</v>
      </c>
      <c r="AN44" s="402">
        <f>ROUND(AN98*Содержание!$H$8*(1+$H$14)*(1-$H$15)*(1-$H$16),0)</f>
        <v>621077</v>
      </c>
      <c r="AO44" s="402">
        <f>ROUND(AO98*Содержание!$H$8*(1+$H$14)*(1-$H$15)*(1-$H$16),0)</f>
        <v>621678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5085</v>
      </c>
      <c r="B45" s="402">
        <f>ROUND(B99*Содержание!$H$8*(1+$H$14)*(1-$H$15)*(1-$H$16),0)</f>
        <v>218907</v>
      </c>
      <c r="C45" s="402">
        <f>ROUND(C99*Содержание!$H$8*(1+$H$14)*(1-$H$15)*(1-$H$16),0)</f>
        <v>226352</v>
      </c>
      <c r="D45" s="402">
        <f>ROUND(D99*Содержание!$H$8*(1+$H$14)*(1-$H$15)*(1-$H$16),0)</f>
        <v>249363</v>
      </c>
      <c r="E45" s="402">
        <f>ROUND(E99*Содержание!$H$8*(1+$H$14)*(1-$H$15)*(1-$H$16),0)</f>
        <v>272600</v>
      </c>
      <c r="F45" s="402">
        <f>ROUND(F99*Содержание!$H$8*(1+$H$14)*(1-$H$15)*(1-$H$16),0)</f>
        <v>282902</v>
      </c>
      <c r="G45" s="402">
        <f>ROUND(G99*Содержание!$H$8*(1+$H$14)*(1-$H$15)*(1-$H$16),0)</f>
        <v>292979</v>
      </c>
      <c r="H45" s="402">
        <f>ROUND(H99*Содержание!$H$8*(1+$H$14)*(1-$H$15)*(1-$H$16),0)</f>
        <v>303282</v>
      </c>
      <c r="I45" s="402">
        <f>ROUND(I99*Содержание!$H$8*(1+$H$14)*(1-$H$15)*(1-$H$16),0)</f>
        <v>313434</v>
      </c>
      <c r="J45" s="402">
        <f>ROUND(J99*Содержание!$H$8*(1+$H$14)*(1-$H$15)*(1-$H$16),0)</f>
        <v>323661</v>
      </c>
      <c r="K45" s="402">
        <f>ROUND(K99*Содержание!$H$8*(1+$H$14)*(1-$H$15)*(1-$H$16),0)</f>
        <v>333813</v>
      </c>
      <c r="L45" s="402">
        <f>ROUND(L99*Содержание!$H$8*(1+$H$14)*(1-$H$15)*(1-$H$16),0)</f>
        <v>343739</v>
      </c>
      <c r="M45" s="402">
        <f>ROUND(M99*Содержание!$H$8*(1+$H$14)*(1-$H$15)*(1-$H$16),0)</f>
        <v>353966</v>
      </c>
      <c r="N45" s="402">
        <f>ROUND(N99*Содержание!$H$8*(1+$H$14)*(1-$H$15)*(1-$H$16),0)</f>
        <v>364269</v>
      </c>
      <c r="O45" s="402">
        <f>ROUND(O99*Содержание!$H$8*(1+$H$14)*(1-$H$15)*(1-$H$16),0)</f>
        <v>374346</v>
      </c>
      <c r="P45" s="402">
        <f>ROUND(P99*Содержание!$H$8*(1+$H$14)*(1-$H$15)*(1-$H$16),0)</f>
        <v>384573</v>
      </c>
      <c r="Q45" s="402">
        <f>ROUND(Q99*Содержание!$H$8*(1+$H$14)*(1-$H$15)*(1-$H$16),0)</f>
        <v>394725</v>
      </c>
      <c r="R45" s="402">
        <f>ROUND(R99*Содержание!$H$8*(1+$H$14)*(1-$H$15)*(1-$H$16),0)</f>
        <v>405027</v>
      </c>
      <c r="S45" s="402">
        <f>ROUND(S99*Содержание!$H$8*(1+$H$14)*(1-$H$15)*(1-$H$16),0)</f>
        <v>415104</v>
      </c>
      <c r="T45" s="402">
        <f>ROUND(T99*Содержание!$H$8*(1+$H$14)*(1-$H$15)*(1-$H$16),0)</f>
        <v>425106</v>
      </c>
      <c r="U45" s="402">
        <f>ROUND(U99*Содержание!$H$8*(1+$H$14)*(1-$H$15)*(1-$H$16),0)</f>
        <v>435558</v>
      </c>
      <c r="V45" s="402">
        <f>ROUND(V99*Содержание!$H$8*(1+$H$14)*(1-$H$15)*(1-$H$16),0)</f>
        <v>445710</v>
      </c>
      <c r="W45" s="402">
        <f>ROUND(W99*Содержание!$H$8*(1+$H$14)*(1-$H$15)*(1-$H$16),0)</f>
        <v>455637</v>
      </c>
      <c r="X45" s="402">
        <f>ROUND(X99*Содержание!$H$8*(1+$H$14)*(1-$H$15)*(1-$H$16),0)</f>
        <v>466165</v>
      </c>
      <c r="Y45" s="402">
        <f>ROUND(Y99*Содержание!$H$8*(1+$H$14)*(1-$H$15)*(1-$H$16),0)</f>
        <v>476091</v>
      </c>
      <c r="Z45" s="402">
        <f>ROUND(Z99*Содержание!$H$8*(1+$H$14)*(1-$H$15)*(1-$H$16),0)</f>
        <v>490830</v>
      </c>
      <c r="AA45" s="402">
        <f>ROUND(AA99*Содержание!$H$8*(1+$H$14)*(1-$H$15)*(1-$H$16),0)</f>
        <v>506547</v>
      </c>
      <c r="AB45" s="402">
        <f>ROUND(AB99*Содержание!$H$8*(1+$H$14)*(1-$H$15)*(1-$H$16),0)</f>
        <v>511059</v>
      </c>
      <c r="AC45" s="402">
        <f>ROUND(AC99*Содержание!$H$8*(1+$H$14)*(1-$H$15)*(1-$H$16),0)</f>
        <v>516022</v>
      </c>
      <c r="AD45" s="402">
        <f>ROUND(AD99*Содержание!$H$8*(1+$H$14)*(1-$H$15)*(1-$H$16),0)</f>
        <v>521813</v>
      </c>
      <c r="AE45" s="402">
        <f>ROUND(AE99*Содержание!$H$8*(1+$H$14)*(1-$H$15)*(1-$H$16),0)</f>
        <v>526701</v>
      </c>
      <c r="AF45" s="402">
        <f>ROUND(AF99*Содержание!$H$8*(1+$H$14)*(1-$H$15)*(1-$H$16),0)</f>
        <v>537981</v>
      </c>
      <c r="AG45" s="402">
        <f>ROUND(AG99*Содержание!$H$8*(1+$H$14)*(1-$H$15)*(1-$H$16),0)</f>
        <v>553472</v>
      </c>
      <c r="AH45" s="402">
        <f>ROUND(AH99*Содержание!$H$8*(1+$H$14)*(1-$H$15)*(1-$H$16),0)</f>
        <v>572272</v>
      </c>
      <c r="AI45" s="402">
        <f>ROUND(AI99*Содержание!$H$8*(1+$H$14)*(1-$H$15)*(1-$H$16),0)</f>
        <v>581747</v>
      </c>
      <c r="AJ45" s="402">
        <f>ROUND(AJ99*Содержание!$H$8*(1+$H$14)*(1-$H$15)*(1-$H$16),0)</f>
        <v>593328</v>
      </c>
      <c r="AK45" s="402">
        <f>ROUND(AK99*Содержание!$H$8*(1+$H$14)*(1-$H$15)*(1-$H$16),0)</f>
        <v>594757</v>
      </c>
      <c r="AL45" s="402">
        <f>ROUND(AL99*Содержание!$H$8*(1+$H$14)*(1-$H$15)*(1-$H$16),0)</f>
        <v>617091</v>
      </c>
      <c r="AM45" s="402">
        <f>ROUND(AM99*Содержание!$H$8*(1+$H$14)*(1-$H$15)*(1-$H$16),0)</f>
        <v>622656</v>
      </c>
      <c r="AN45" s="402">
        <f>ROUND(AN99*Содержание!$H$8*(1+$H$14)*(1-$H$15)*(1-$H$16),0)</f>
        <v>623634</v>
      </c>
      <c r="AO45" s="402">
        <f>ROUND(AO99*Содержание!$H$8*(1+$H$14)*(1-$H$15)*(1-$H$16),0)</f>
        <v>631379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5210</v>
      </c>
      <c r="B46" s="396">
        <f>ROUND(B100*Содержание!$H$8*(1+$H$14)*(1-$H$15)*(1-$H$16),0)</f>
        <v>226728</v>
      </c>
      <c r="C46" s="396">
        <f>ROUND(C100*Содержание!$H$8*(1+$H$14)*(1-$H$15)*(1-$H$16),0)</f>
        <v>237030</v>
      </c>
      <c r="D46" s="396">
        <f>ROUND(D100*Содержание!$H$8*(1+$H$14)*(1-$H$15)*(1-$H$16),0)</f>
        <v>249739</v>
      </c>
      <c r="E46" s="396">
        <f>ROUND(E100*Содержание!$H$8*(1+$H$14)*(1-$H$15)*(1-$H$16),0)</f>
        <v>273954</v>
      </c>
      <c r="F46" s="396">
        <f>ROUND(F100*Содержание!$H$8*(1+$H$14)*(1-$H$15)*(1-$H$16),0)</f>
        <v>283805</v>
      </c>
      <c r="G46" s="396">
        <f>ROUND(G100*Содержание!$H$8*(1+$H$14)*(1-$H$15)*(1-$H$16),0)</f>
        <v>294107</v>
      </c>
      <c r="H46" s="396">
        <f>ROUND(H100*Содержание!$H$8*(1+$H$14)*(1-$H$15)*(1-$H$16),0)</f>
        <v>304936</v>
      </c>
      <c r="I46" s="396">
        <f>ROUND(I100*Содержание!$H$8*(1+$H$14)*(1-$H$15)*(1-$H$16),0)</f>
        <v>314261</v>
      </c>
      <c r="J46" s="396">
        <f>ROUND(J100*Содержание!$H$8*(1+$H$14)*(1-$H$15)*(1-$H$16),0)</f>
        <v>324638</v>
      </c>
      <c r="K46" s="396">
        <f>ROUND(K100*Содержание!$H$8*(1+$H$14)*(1-$H$15)*(1-$H$16),0)</f>
        <v>334490</v>
      </c>
      <c r="L46" s="396">
        <f>ROUND(L100*Содержание!$H$8*(1+$H$14)*(1-$H$15)*(1-$H$16),0)</f>
        <v>344266</v>
      </c>
      <c r="M46" s="396">
        <f>ROUND(M100*Содержание!$H$8*(1+$H$14)*(1-$H$15)*(1-$H$16),0)</f>
        <v>354117</v>
      </c>
      <c r="N46" s="396">
        <f>ROUND(N100*Содержание!$H$8*(1+$H$14)*(1-$H$15)*(1-$H$16),0)</f>
        <v>365397</v>
      </c>
      <c r="O46" s="396">
        <f>ROUND(O100*Содержание!$H$8*(1+$H$14)*(1-$H$15)*(1-$H$16),0)</f>
        <v>375173</v>
      </c>
      <c r="P46" s="396">
        <f>ROUND(P100*Содержание!$H$8*(1+$H$14)*(1-$H$15)*(1-$H$16),0)</f>
        <v>385550</v>
      </c>
      <c r="Q46" s="402">
        <f>ROUND(Q100*Содержание!$H$8*(1+$H$14)*(1-$H$15)*(1-$H$16),0)</f>
        <v>405102</v>
      </c>
      <c r="R46" s="402">
        <f>ROUND(R100*Содержание!$H$8*(1+$H$14)*(1-$H$15)*(1-$H$16),0)</f>
        <v>415630</v>
      </c>
      <c r="S46" s="402">
        <f>ROUND(S100*Содержание!$H$8*(1+$H$14)*(1-$H$15)*(1-$H$16),0)</f>
        <v>426008</v>
      </c>
      <c r="T46" s="402">
        <f>ROUND(T100*Содержание!$H$8*(1+$H$14)*(1-$H$15)*(1-$H$16),0)</f>
        <v>436536</v>
      </c>
      <c r="U46" s="402">
        <f>ROUND(U100*Содержание!$H$8*(1+$H$14)*(1-$H$15)*(1-$H$16),0)</f>
        <v>446763</v>
      </c>
      <c r="V46" s="402">
        <f>ROUND(V100*Содержание!$H$8*(1+$H$14)*(1-$H$15)*(1-$H$16),0)</f>
        <v>457366</v>
      </c>
      <c r="W46" s="402">
        <f>ROUND(W100*Содержание!$H$8*(1+$H$14)*(1-$H$15)*(1-$H$16),0)</f>
        <v>467744</v>
      </c>
      <c r="X46" s="402">
        <f>ROUND(X100*Содержание!$H$8*(1+$H$14)*(1-$H$15)*(1-$H$16),0)</f>
        <v>478422</v>
      </c>
      <c r="Y46" s="402">
        <f>ROUND(Y100*Содержание!$H$8*(1+$H$14)*(1-$H$15)*(1-$H$16),0)</f>
        <v>488725</v>
      </c>
      <c r="Z46" s="402">
        <f>ROUND(Z100*Содержание!$H$8*(1+$H$14)*(1-$H$15)*(1-$H$16),0)</f>
        <v>525347</v>
      </c>
      <c r="AA46" s="402">
        <f>ROUND(AA100*Содержание!$H$8*(1+$H$14)*(1-$H$15)*(1-$H$16),0)</f>
        <v>533469</v>
      </c>
      <c r="AB46" s="402">
        <f>ROUND(AB100*Содержание!$H$8*(1+$H$14)*(1-$H$15)*(1-$H$16),0)</f>
        <v>538582</v>
      </c>
      <c r="AC46" s="402">
        <f>ROUND(AC100*Содержание!$H$8*(1+$H$14)*(1-$H$15)*(1-$H$16),0)</f>
        <v>543696</v>
      </c>
      <c r="AD46" s="402">
        <f>ROUND(AD100*Содержание!$H$8*(1+$H$14)*(1-$H$15)*(1-$H$16),0)</f>
        <v>566557</v>
      </c>
      <c r="AE46" s="402">
        <f>ROUND(AE100*Содержание!$H$8*(1+$H$14)*(1-$H$15)*(1-$H$16),0)</f>
        <v>572197</v>
      </c>
      <c r="AF46" s="402">
        <f>ROUND(AF100*Содержание!$H$8*(1+$H$14)*(1-$H$15)*(1-$H$16),0)</f>
        <v>577912</v>
      </c>
      <c r="AG46" s="396">
        <f>ROUND(AG100*Содержание!$H$8*(1+$H$14)*(1-$H$15)*(1-$H$16),0)</f>
        <v>578438</v>
      </c>
      <c r="AH46" s="396">
        <f>ROUND(AH100*Содержание!$H$8*(1+$H$14)*(1-$H$15)*(1-$H$16),0)</f>
        <v>594005</v>
      </c>
      <c r="AI46" s="396">
        <f>ROUND(AI100*Содержание!$H$8*(1+$H$14)*(1-$H$15)*(1-$H$16),0)</f>
        <v>604382</v>
      </c>
      <c r="AJ46" s="396">
        <f>ROUND(AJ100*Содержание!$H$8*(1+$H$14)*(1-$H$15)*(1-$H$16),0)</f>
        <v>613707</v>
      </c>
      <c r="AK46" s="396">
        <f>ROUND(AK100*Содержание!$H$8*(1+$H$14)*(1-$H$15)*(1-$H$16),0)</f>
        <v>622280</v>
      </c>
      <c r="AL46" s="396">
        <f>ROUND(AL100*Содержание!$H$8*(1+$H$14)*(1-$H$15)*(1-$H$16),0)</f>
        <v>635365</v>
      </c>
      <c r="AM46" s="396">
        <f>ROUND(AM100*Содержание!$H$8*(1+$H$14)*(1-$H$15)*(1-$H$16),0)</f>
        <v>646570</v>
      </c>
      <c r="AN46" s="396">
        <f>ROUND(AN100*Содержание!$H$8*(1+$H$14)*(1-$H$15)*(1-$H$16),0)</f>
        <v>650856</v>
      </c>
      <c r="AO46" s="396">
        <f>ROUND(AO100*Содержание!$H$8*(1+$H$14)*(1-$H$15)*(1-$H$16),0)</f>
        <v>653187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5335</v>
      </c>
      <c r="B47" s="396">
        <f>ROUND(B101*Содержание!$H$8*(1+$H$14)*(1-$H$15)*(1-$H$16),0)</f>
        <v>231165</v>
      </c>
      <c r="C47" s="396">
        <f>ROUND(C101*Содержание!$H$8*(1+$H$14)*(1-$H$15)*(1-$H$16),0)</f>
        <v>240114</v>
      </c>
      <c r="D47" s="396">
        <f>ROUND(D101*Содержание!$H$8*(1+$H$14)*(1-$H$15)*(1-$H$16),0)</f>
        <v>255680</v>
      </c>
      <c r="E47" s="396">
        <f>ROUND(E101*Содержание!$H$8*(1+$H$14)*(1-$H$15)*(1-$H$16),0)</f>
        <v>274480</v>
      </c>
      <c r="F47" s="396">
        <f>ROUND(F101*Содержание!$H$8*(1+$H$14)*(1-$H$15)*(1-$H$16),0)</f>
        <v>284933</v>
      </c>
      <c r="G47" s="396">
        <f>ROUND(G101*Содержание!$H$8*(1+$H$14)*(1-$H$15)*(1-$H$16),0)</f>
        <v>295085</v>
      </c>
      <c r="H47" s="396">
        <f>ROUND(H101*Содержание!$H$8*(1+$H$14)*(1-$H$15)*(1-$H$16),0)</f>
        <v>306440</v>
      </c>
      <c r="I47" s="396">
        <f>ROUND(I101*Содержание!$H$8*(1+$H$14)*(1-$H$15)*(1-$H$16),0)</f>
        <v>314336</v>
      </c>
      <c r="J47" s="396">
        <f>ROUND(J101*Содержание!$H$8*(1+$H$14)*(1-$H$15)*(1-$H$16),0)</f>
        <v>325616</v>
      </c>
      <c r="K47" s="396">
        <f>ROUND(K101*Содержание!$H$8*(1+$H$14)*(1-$H$15)*(1-$H$16),0)</f>
        <v>335392</v>
      </c>
      <c r="L47" s="396">
        <f>ROUND(L101*Содержание!$H$8*(1+$H$14)*(1-$H$15)*(1-$H$16),0)</f>
        <v>345694</v>
      </c>
      <c r="M47" s="396">
        <f>ROUND(M101*Содержание!$H$8*(1+$H$14)*(1-$H$15)*(1-$H$16),0)</f>
        <v>356072</v>
      </c>
      <c r="N47" s="396">
        <f>ROUND(N101*Содержание!$H$8*(1+$H$14)*(1-$H$15)*(1-$H$16),0)</f>
        <v>366450</v>
      </c>
      <c r="O47" s="396">
        <f>ROUND(O101*Содержание!$H$8*(1+$H$14)*(1-$H$15)*(1-$H$16),0)</f>
        <v>376752</v>
      </c>
      <c r="P47" s="396">
        <f>ROUND(P101*Содержание!$H$8*(1+$H$14)*(1-$H$15)*(1-$H$16),0)</f>
        <v>387054</v>
      </c>
      <c r="Q47" s="402">
        <f>ROUND(Q101*Содержание!$H$8*(1+$H$14)*(1-$H$15)*(1-$H$16),0)</f>
        <v>415630</v>
      </c>
      <c r="R47" s="402">
        <f>ROUND(R101*Содержание!$H$8*(1+$H$14)*(1-$H$15)*(1-$H$16),0)</f>
        <v>416533</v>
      </c>
      <c r="S47" s="402">
        <f>ROUND(S101*Содержание!$H$8*(1+$H$14)*(1-$H$15)*(1-$H$16),0)</f>
        <v>437138</v>
      </c>
      <c r="T47" s="402">
        <f>ROUND(T101*Содержание!$H$8*(1+$H$14)*(1-$H$15)*(1-$H$16),0)</f>
        <v>448042</v>
      </c>
      <c r="U47" s="402">
        <f>ROUND(U101*Содержание!$H$8*(1+$H$14)*(1-$H$15)*(1-$H$16),0)</f>
        <v>458645</v>
      </c>
      <c r="V47" s="402">
        <f>ROUND(V101*Содержание!$H$8*(1+$H$14)*(1-$H$15)*(1-$H$16),0)</f>
        <v>460374</v>
      </c>
      <c r="W47" s="402">
        <f>ROUND(W101*Содержание!$H$8*(1+$H$14)*(1-$H$15)*(1-$H$16),0)</f>
        <v>469173</v>
      </c>
      <c r="X47" s="402">
        <f>ROUND(X101*Содержание!$H$8*(1+$H$14)*(1-$H$15)*(1-$H$16),0)</f>
        <v>480979</v>
      </c>
      <c r="Y47" s="402">
        <f>ROUND(Y101*Содержание!$H$8*(1+$H$14)*(1-$H$15)*(1-$H$16),0)</f>
        <v>489853</v>
      </c>
      <c r="Z47" s="402">
        <f>ROUND(Z101*Содержание!$H$8*(1+$H$14)*(1-$H$15)*(1-$H$16),0)</f>
        <v>531062</v>
      </c>
      <c r="AA47" s="402">
        <f>ROUND(AA101*Содержание!$H$8*(1+$H$14)*(1-$H$15)*(1-$H$16),0)</f>
        <v>538582</v>
      </c>
      <c r="AB47" s="402">
        <f>ROUND(AB101*Содержание!$H$8*(1+$H$14)*(1-$H$15)*(1-$H$16),0)</f>
        <v>543696</v>
      </c>
      <c r="AC47" s="402">
        <f>ROUND(AC101*Содержание!$H$8*(1+$H$14)*(1-$H$15)*(1-$H$16),0)</f>
        <v>557382</v>
      </c>
      <c r="AD47" s="402">
        <f>ROUND(AD101*Содержание!$H$8*(1+$H$14)*(1-$H$15)*(1-$H$16),0)</f>
        <v>573776</v>
      </c>
      <c r="AE47" s="402">
        <f>ROUND(AE101*Содержание!$H$8*(1+$H$14)*(1-$H$15)*(1-$H$16),0)</f>
        <v>578288</v>
      </c>
      <c r="AF47" s="402">
        <f>ROUND(AF101*Содержание!$H$8*(1+$H$14)*(1-$H$15)*(1-$H$16),0)</f>
        <v>591598</v>
      </c>
      <c r="AG47" s="396">
        <f>ROUND(AG101*Содержание!$H$8*(1+$H$14)*(1-$H$15)*(1-$H$16),0)</f>
        <v>591899</v>
      </c>
      <c r="AH47" s="396">
        <f>ROUND(AH101*Содержание!$H$8*(1+$H$14)*(1-$H$15)*(1-$H$16),0)</f>
        <v>600848</v>
      </c>
      <c r="AI47" s="396">
        <f>ROUND(AI101*Содержание!$H$8*(1+$H$14)*(1-$H$15)*(1-$H$16),0)</f>
        <v>612955</v>
      </c>
      <c r="AJ47" s="396">
        <f>ROUND(AJ101*Содержание!$H$8*(1+$H$14)*(1-$H$15)*(1-$H$16),0)</f>
        <v>625288</v>
      </c>
      <c r="AK47" s="396">
        <f>ROUND(AK101*Содержание!$H$8*(1+$H$14)*(1-$H$15)*(1-$H$16),0)</f>
        <v>630552</v>
      </c>
      <c r="AL47" s="396">
        <f>ROUND(AL101*Содержание!$H$8*(1+$H$14)*(1-$H$15)*(1-$H$16),0)</f>
        <v>640178</v>
      </c>
      <c r="AM47" s="396">
        <f>ROUND(AM101*Содержание!$H$8*(1+$H$14)*(1-$H$15)*(1-$H$16),0)</f>
        <v>651834</v>
      </c>
      <c r="AN47" s="396">
        <f>ROUND(AN101*Содержание!$H$8*(1+$H$14)*(1-$H$15)*(1-$H$16),0)</f>
        <v>658075</v>
      </c>
      <c r="AO47" s="396">
        <f>ROUND(AO101*Содержание!$H$8*(1+$H$14)*(1-$H$15)*(1-$H$16),0)</f>
        <v>673717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5460</v>
      </c>
      <c r="B48" s="396">
        <f>ROUND(B102*Содержание!$H$8*(1+$H$14)*(1-$H$15)*(1-$H$16),0)</f>
        <v>242595</v>
      </c>
      <c r="C48" s="396">
        <f>ROUND(C102*Содержание!$H$8*(1+$H$14)*(1-$H$15)*(1-$H$16),0)</f>
        <v>242746</v>
      </c>
      <c r="D48" s="396">
        <f>ROUND(D102*Содержание!$H$8*(1+$H$14)*(1-$H$15)*(1-$H$16),0)</f>
        <v>258462</v>
      </c>
      <c r="E48" s="396">
        <f>ROUND(E102*Содержание!$H$8*(1+$H$14)*(1-$H$15)*(1-$H$16),0)</f>
        <v>275458</v>
      </c>
      <c r="F48" s="396">
        <f>ROUND(F102*Содержание!$H$8*(1+$H$14)*(1-$H$15)*(1-$H$16),0)</f>
        <v>285234</v>
      </c>
      <c r="G48" s="396">
        <f>ROUND(G102*Содержание!$H$8*(1+$H$14)*(1-$H$15)*(1-$H$16),0)</f>
        <v>297040</v>
      </c>
      <c r="H48" s="396">
        <f>ROUND(H102*Содержание!$H$8*(1+$H$14)*(1-$H$15)*(1-$H$16),0)</f>
        <v>307944</v>
      </c>
      <c r="I48" s="396">
        <f>ROUND(I102*Содержание!$H$8*(1+$H$14)*(1-$H$15)*(1-$H$16),0)</f>
        <v>318622</v>
      </c>
      <c r="J48" s="396">
        <f>ROUND(J102*Содержание!$H$8*(1+$H$14)*(1-$H$15)*(1-$H$16),0)</f>
        <v>326518</v>
      </c>
      <c r="K48" s="396">
        <f>ROUND(K102*Содержание!$H$8*(1+$H$14)*(1-$H$15)*(1-$H$16),0)</f>
        <v>339378</v>
      </c>
      <c r="L48" s="396">
        <f>ROUND(L102*Содержание!$H$8*(1+$H$14)*(1-$H$15)*(1-$H$16),0)</f>
        <v>347048</v>
      </c>
      <c r="M48" s="396">
        <f>ROUND(M102*Содержание!$H$8*(1+$H$14)*(1-$H$15)*(1-$H$16),0)</f>
        <v>358629</v>
      </c>
      <c r="N48" s="396">
        <f>ROUND(N102*Содержание!$H$8*(1+$H$14)*(1-$H$15)*(1-$H$16),0)</f>
        <v>367051</v>
      </c>
      <c r="O48" s="396">
        <f>ROUND(O102*Содержание!$H$8*(1+$H$14)*(1-$H$15)*(1-$H$16),0)</f>
        <v>378707</v>
      </c>
      <c r="P48" s="396">
        <f>ROUND(P102*Содержание!$H$8*(1+$H$14)*(1-$H$15)*(1-$H$16),0)</f>
        <v>388934</v>
      </c>
      <c r="Q48" s="396">
        <f>ROUND(Q102*Содержание!$H$8*(1+$H$14)*(1-$H$15)*(1-$H$16),0)</f>
        <v>416533</v>
      </c>
      <c r="R48" s="396">
        <f>ROUND(R102*Содержание!$H$8*(1+$H$14)*(1-$H$15)*(1-$H$16),0)</f>
        <v>419466</v>
      </c>
      <c r="S48" s="396">
        <f>ROUND(S102*Содержание!$H$8*(1+$H$14)*(1-$H$15)*(1-$H$16),0)</f>
        <v>438717</v>
      </c>
      <c r="T48" s="396">
        <f>ROUND(T102*Содержание!$H$8*(1+$H$14)*(1-$H$15)*(1-$H$16),0)</f>
        <v>449094</v>
      </c>
      <c r="U48" s="396">
        <f>ROUND(U102*Содержание!$H$8*(1+$H$14)*(1-$H$15)*(1-$H$16),0)</f>
        <v>459322</v>
      </c>
      <c r="V48" s="396">
        <f>ROUND(V102*Содержание!$H$8*(1+$H$14)*(1-$H$15)*(1-$H$16),0)</f>
        <v>461277</v>
      </c>
      <c r="W48" s="396">
        <f>ROUND(W102*Содержание!$H$8*(1+$H$14)*(1-$H$15)*(1-$H$16),0)</f>
        <v>471203</v>
      </c>
      <c r="X48" s="396">
        <f>ROUND(X102*Содержание!$H$8*(1+$H$14)*(1-$H$15)*(1-$H$16),0)</f>
        <v>482934</v>
      </c>
      <c r="Y48" s="396">
        <f>ROUND(Y102*Содержание!$H$8*(1+$H$14)*(1-$H$15)*(1-$H$16),0)</f>
        <v>491808</v>
      </c>
      <c r="Z48" s="396">
        <f>ROUND(Z102*Содержание!$H$8*(1+$H$14)*(1-$H$15)*(1-$H$16),0)</f>
        <v>540162</v>
      </c>
      <c r="AA48" s="396">
        <f>ROUND(AA102*Содержание!$H$8*(1+$H$14)*(1-$H$15)*(1-$H$16),0)</f>
        <v>546328</v>
      </c>
      <c r="AB48" s="396">
        <f>ROUND(AB102*Содержание!$H$8*(1+$H$14)*(1-$H$15)*(1-$H$16),0)</f>
        <v>550840</v>
      </c>
      <c r="AC48" s="396">
        <f>ROUND(AC102*Содержание!$H$8*(1+$H$14)*(1-$H$15)*(1-$H$16),0)</f>
        <v>560842</v>
      </c>
      <c r="AD48" s="396">
        <f>ROUND(AD102*Содержание!$H$8*(1+$H$14)*(1-$H$15)*(1-$H$16),0)</f>
        <v>577611</v>
      </c>
      <c r="AE48" s="396">
        <f>ROUND(AE102*Содержание!$H$8*(1+$H$14)*(1-$H$15)*(1-$H$16),0)</f>
        <v>584530</v>
      </c>
      <c r="AF48" s="396">
        <f>ROUND(AF102*Содержание!$H$8*(1+$H$14)*(1-$H$15)*(1-$H$16),0)</f>
        <v>597389</v>
      </c>
      <c r="AG48" s="396">
        <f>ROUND(AG102*Содержание!$H$8*(1+$H$14)*(1-$H$15)*(1-$H$16),0)</f>
        <v>607014</v>
      </c>
      <c r="AH48" s="396">
        <f>ROUND(AH102*Содержание!$H$8*(1+$H$14)*(1-$H$15)*(1-$H$16),0)</f>
        <v>623709</v>
      </c>
      <c r="AI48" s="396">
        <f>ROUND(AI102*Содержание!$H$8*(1+$H$14)*(1-$H$15)*(1-$H$16),0)</f>
        <v>628973</v>
      </c>
      <c r="AJ48" s="396">
        <f>ROUND(AJ102*Содержание!$H$8*(1+$H$14)*(1-$H$15)*(1-$H$16),0)</f>
        <v>632056</v>
      </c>
      <c r="AK48" s="396">
        <f>ROUND(AK102*Содержание!$H$8*(1+$H$14)*(1-$H$15)*(1-$H$16),0)</f>
        <v>643486</v>
      </c>
      <c r="AL48" s="396">
        <f>ROUND(AL102*Содержание!$H$8*(1+$H$14)*(1-$H$15)*(1-$H$16),0)</f>
        <v>653187</v>
      </c>
      <c r="AM48" s="396">
        <f>ROUND(AM102*Содержание!$H$8*(1+$H$14)*(1-$H$15)*(1-$H$16),0)</f>
        <v>658677</v>
      </c>
      <c r="AN48" s="396">
        <f>ROUND(AN102*Содержание!$H$8*(1+$H$14)*(1-$H$15)*(1-$H$16),0)</f>
        <v>674694</v>
      </c>
      <c r="AO48" s="396">
        <f>ROUND(AO102*Содержание!$H$8*(1+$H$14)*(1-$H$15)*(1-$H$16),0)</f>
        <v>680635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5585</v>
      </c>
      <c r="B49" s="396">
        <f>ROUND(B103*Содержание!$H$8*(1+$H$14)*(1-$H$15)*(1-$H$16),0)</f>
        <v>247107</v>
      </c>
      <c r="C49" s="396">
        <f>ROUND(C103*Содержание!$H$8*(1+$H$14)*(1-$H$15)*(1-$H$16),0)</f>
        <v>257560</v>
      </c>
      <c r="D49" s="396">
        <f>ROUND(D103*Содержание!$H$8*(1+$H$14)*(1-$H$15)*(1-$H$16),0)</f>
        <v>266584</v>
      </c>
      <c r="E49" s="396">
        <f>ROUND(E103*Содержание!$H$8*(1+$H$14)*(1-$H$15)*(1-$H$16),0)</f>
        <v>278390</v>
      </c>
      <c r="F49" s="396">
        <f>ROUND(F103*Содержание!$H$8*(1+$H$14)*(1-$H$15)*(1-$H$16),0)</f>
        <v>288994</v>
      </c>
      <c r="G49" s="396">
        <f>ROUND(G103*Содержание!$H$8*(1+$H$14)*(1-$H$15)*(1-$H$16),0)</f>
        <v>299973</v>
      </c>
      <c r="H49" s="396">
        <f>ROUND(H103*Содержание!$H$8*(1+$H$14)*(1-$H$15)*(1-$H$16),0)</f>
        <v>311704</v>
      </c>
      <c r="I49" s="396">
        <f>ROUND(I103*Содержание!$H$8*(1+$H$14)*(1-$H$15)*(1-$H$16),0)</f>
        <v>324638</v>
      </c>
      <c r="J49" s="396">
        <f>ROUND(J103*Содержание!$H$8*(1+$H$14)*(1-$H$15)*(1-$H$16),0)</f>
        <v>328248</v>
      </c>
      <c r="K49" s="396">
        <f>ROUND(K103*Содержание!$H$8*(1+$H$14)*(1-$H$15)*(1-$H$16),0)</f>
        <v>345920</v>
      </c>
      <c r="L49" s="396">
        <f>ROUND(L103*Содержание!$H$8*(1+$H$14)*(1-$H$15)*(1-$H$16),0)</f>
        <v>354944</v>
      </c>
      <c r="M49" s="396">
        <f>ROUND(M103*Содержание!$H$8*(1+$H$14)*(1-$H$15)*(1-$H$16),0)</f>
        <v>372315</v>
      </c>
      <c r="N49" s="396">
        <f>ROUND(N103*Содержание!$H$8*(1+$H$14)*(1-$H$15)*(1-$H$16),0)</f>
        <v>382768</v>
      </c>
      <c r="O49" s="396">
        <f>ROUND(O103*Содержание!$H$8*(1+$H$14)*(1-$H$15)*(1-$H$16),0)</f>
        <v>393296</v>
      </c>
      <c r="P49" s="396">
        <f>ROUND(P103*Содержание!$H$8*(1+$H$14)*(1-$H$15)*(1-$H$16),0)</f>
        <v>401869</v>
      </c>
      <c r="Q49" s="396">
        <f>ROUND(Q103*Содержание!$H$8*(1+$H$14)*(1-$H$15)*(1-$H$16),0)</f>
        <v>417962</v>
      </c>
      <c r="R49" s="396">
        <f>ROUND(R103*Содержание!$H$8*(1+$H$14)*(1-$H$15)*(1-$H$16),0)</f>
        <v>419917</v>
      </c>
      <c r="S49" s="396">
        <f>ROUND(S103*Содержание!$H$8*(1+$H$14)*(1-$H$15)*(1-$H$16),0)</f>
        <v>439619</v>
      </c>
      <c r="T49" s="396">
        <f>ROUND(T103*Содержание!$H$8*(1+$H$14)*(1-$H$15)*(1-$H$16),0)</f>
        <v>450298</v>
      </c>
      <c r="U49" s="396">
        <f>ROUND(U103*Содержание!$H$8*(1+$H$14)*(1-$H$15)*(1-$H$16),0)</f>
        <v>460374</v>
      </c>
      <c r="V49" s="396">
        <f>ROUND(V103*Содержание!$H$8*(1+$H$14)*(1-$H$15)*(1-$H$16),0)</f>
        <v>462254</v>
      </c>
      <c r="W49" s="396">
        <f>ROUND(W103*Содержание!$H$8*(1+$H$14)*(1-$H$15)*(1-$H$16),0)</f>
        <v>472181</v>
      </c>
      <c r="X49" s="396">
        <f>ROUND(X103*Содержание!$H$8*(1+$H$14)*(1-$H$15)*(1-$H$16),0)</f>
        <v>486920</v>
      </c>
      <c r="Y49" s="396">
        <f>ROUND(Y103*Содержание!$H$8*(1+$H$14)*(1-$H$15)*(1-$H$16),0)</f>
        <v>493688</v>
      </c>
      <c r="Z49" s="396">
        <f>ROUND(Z103*Содержание!$H$8*(1+$H$14)*(1-$H$15)*(1-$H$16),0)</f>
        <v>545576</v>
      </c>
      <c r="AA49" s="396">
        <f>ROUND(AA103*Содержание!$H$8*(1+$H$14)*(1-$H$15)*(1-$H$16),0)</f>
        <v>551667</v>
      </c>
      <c r="AB49" s="396">
        <f>ROUND(AB103*Содержание!$H$8*(1+$H$14)*(1-$H$15)*(1-$H$16),0)</f>
        <v>556555</v>
      </c>
      <c r="AC49" s="396">
        <f>ROUND(AC103*Содержание!$H$8*(1+$H$14)*(1-$H$15)*(1-$H$16),0)</f>
        <v>566557</v>
      </c>
      <c r="AD49" s="396">
        <f>ROUND(AD103*Содержание!$H$8*(1+$H$14)*(1-$H$15)*(1-$H$16),0)</f>
        <v>584454</v>
      </c>
      <c r="AE49" s="396">
        <f>ROUND(AE103*Содержание!$H$8*(1+$H$14)*(1-$H$15)*(1-$H$16),0)</f>
        <v>591222</v>
      </c>
      <c r="AF49" s="396">
        <f>ROUND(AF103*Содержание!$H$8*(1+$H$14)*(1-$H$15)*(1-$H$16),0)</f>
        <v>601224</v>
      </c>
      <c r="AG49" s="396">
        <f>ROUND(AG103*Содержание!$H$8*(1+$H$14)*(1-$H$15)*(1-$H$16),0)</f>
        <v>615738</v>
      </c>
      <c r="AH49" s="396">
        <f>ROUND(AH103*Содержание!$H$8*(1+$H$14)*(1-$H$15)*(1-$H$16),0)</f>
        <v>627469</v>
      </c>
      <c r="AI49" s="396">
        <f>ROUND(AI103*Содержание!$H$8*(1+$H$14)*(1-$H$15)*(1-$H$16),0)</f>
        <v>635365</v>
      </c>
      <c r="AJ49" s="396">
        <f>ROUND(AJ103*Содержание!$H$8*(1+$H$14)*(1-$H$15)*(1-$H$16),0)</f>
        <v>648901</v>
      </c>
      <c r="AK49" s="396">
        <f>ROUND(AK103*Содержание!$H$8*(1+$H$14)*(1-$H$15)*(1-$H$16),0)</f>
        <v>651232</v>
      </c>
      <c r="AL49" s="396">
        <f>ROUND(AL103*Содержание!$H$8*(1+$H$14)*(1-$H$15)*(1-$H$16),0)</f>
        <v>659579</v>
      </c>
      <c r="AM49" s="396">
        <f>ROUND(AM103*Содержание!$H$8*(1+$H$14)*(1-$H$15)*(1-$H$16),0)</f>
        <v>668979</v>
      </c>
      <c r="AN49" s="396">
        <f>ROUND(AN103*Содержание!$H$8*(1+$H$14)*(1-$H$15)*(1-$H$16),0)</f>
        <v>681312</v>
      </c>
      <c r="AO49" s="396">
        <f>ROUND(AO103*Содержание!$H$8*(1+$H$14)*(1-$H$15)*(1-$H$16),0)</f>
        <v>696954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5710</v>
      </c>
      <c r="B50" s="396">
        <f>ROUND(B104*Содержание!$H$8*(1+$H$14)*(1-$H$15)*(1-$H$16),0)</f>
        <v>256507</v>
      </c>
      <c r="C50" s="396">
        <f>ROUND(C104*Содержание!$H$8*(1+$H$14)*(1-$H$15)*(1-$H$16),0)</f>
        <v>265982</v>
      </c>
      <c r="D50" s="396">
        <f>ROUND(D104*Содержание!$H$8*(1+$H$14)*(1-$H$15)*(1-$H$16),0)</f>
        <v>275909</v>
      </c>
      <c r="E50" s="396">
        <f>ROUND(E104*Содержание!$H$8*(1+$H$14)*(1-$H$15)*(1-$H$16),0)</f>
        <v>285384</v>
      </c>
      <c r="F50" s="396">
        <f>ROUND(F104*Содержание!$H$8*(1+$H$14)*(1-$H$15)*(1-$H$16),0)</f>
        <v>297190</v>
      </c>
      <c r="G50" s="396">
        <f>ROUND(G104*Содержание!$H$8*(1+$H$14)*(1-$H$15)*(1-$H$16),0)</f>
        <v>308621</v>
      </c>
      <c r="H50" s="396">
        <f>ROUND(H104*Содержание!$H$8*(1+$H$14)*(1-$H$15)*(1-$H$16),0)</f>
        <v>321254</v>
      </c>
      <c r="I50" s="396">
        <f>ROUND(I104*Содержание!$H$8*(1+$H$14)*(1-$H$15)*(1-$H$16),0)</f>
        <v>336971</v>
      </c>
      <c r="J50" s="396">
        <f>ROUND(J104*Содержание!$H$8*(1+$H$14)*(1-$H$15)*(1-$H$16),0)</f>
        <v>351259</v>
      </c>
      <c r="K50" s="396">
        <f>ROUND(K104*Содержание!$H$8*(1+$H$14)*(1-$H$15)*(1-$H$16),0)</f>
        <v>358178</v>
      </c>
      <c r="L50" s="396">
        <f>ROUND(L104*Содержание!$H$8*(1+$H$14)*(1-$H$15)*(1-$H$16),0)</f>
        <v>366525</v>
      </c>
      <c r="M50" s="396">
        <f>ROUND(M104*Содержание!$H$8*(1+$H$14)*(1-$H$15)*(1-$H$16),0)</f>
        <v>388934</v>
      </c>
      <c r="N50" s="396">
        <f>ROUND(N104*Содержание!$H$8*(1+$H$14)*(1-$H$15)*(1-$H$16),0)</f>
        <v>401117</v>
      </c>
      <c r="O50" s="396">
        <f>ROUND(O104*Содержание!$H$8*(1+$H$14)*(1-$H$15)*(1-$H$16),0)</f>
        <v>406982</v>
      </c>
      <c r="P50" s="396">
        <f>ROUND(P104*Содержание!$H$8*(1+$H$14)*(1-$H$15)*(1-$H$16),0)</f>
        <v>421646</v>
      </c>
      <c r="Q50" s="396">
        <f>ROUND(Q104*Содержание!$H$8*(1+$H$14)*(1-$H$15)*(1-$H$16),0)</f>
        <v>427286</v>
      </c>
      <c r="R50" s="396">
        <f>ROUND(R104*Содержание!$H$8*(1+$H$14)*(1-$H$15)*(1-$H$16),0)</f>
        <v>433754</v>
      </c>
      <c r="S50" s="396">
        <f>ROUND(S104*Содержание!$H$8*(1+$H$14)*(1-$H$15)*(1-$H$16),0)</f>
        <v>445710</v>
      </c>
      <c r="T50" s="396">
        <f>ROUND(T104*Содержание!$H$8*(1+$H$14)*(1-$H$15)*(1-$H$16),0)</f>
        <v>458645</v>
      </c>
      <c r="U50" s="396">
        <f>ROUND(U104*Содержание!$H$8*(1+$H$14)*(1-$H$15)*(1-$H$16),0)</f>
        <v>463683</v>
      </c>
      <c r="V50" s="396">
        <f>ROUND(V104*Содержание!$H$8*(1+$H$14)*(1-$H$15)*(1-$H$16),0)</f>
        <v>469398</v>
      </c>
      <c r="W50" s="396">
        <f>ROUND(W104*Содержание!$H$8*(1+$H$14)*(1-$H$15)*(1-$H$16),0)</f>
        <v>490078</v>
      </c>
      <c r="X50" s="396">
        <f>ROUND(X104*Содержание!$H$8*(1+$H$14)*(1-$H$15)*(1-$H$16),0)</f>
        <v>492560</v>
      </c>
      <c r="Y50" s="396">
        <f>ROUND(Y104*Содержание!$H$8*(1+$H$14)*(1-$H$15)*(1-$H$16),0)</f>
        <v>498200</v>
      </c>
      <c r="Z50" s="396">
        <f>ROUND(Z104*Содержание!$H$8*(1+$H$14)*(1-$H$15)*(1-$H$16),0)</f>
        <v>559638</v>
      </c>
      <c r="AA50" s="396">
        <f>ROUND(AA104*Содержание!$H$8*(1+$H$14)*(1-$H$15)*(1-$H$16),0)</f>
        <v>563323</v>
      </c>
      <c r="AB50" s="396">
        <f>ROUND(AB104*Содержание!$H$8*(1+$H$14)*(1-$H$15)*(1-$H$16),0)</f>
        <v>579416</v>
      </c>
      <c r="AC50" s="396">
        <f>ROUND(AC104*Содержание!$H$8*(1+$H$14)*(1-$H$15)*(1-$H$16),0)</f>
        <v>598066</v>
      </c>
      <c r="AD50" s="396">
        <f>ROUND(AD104*Содержание!$H$8*(1+$H$14)*(1-$H$15)*(1-$H$16),0)</f>
        <v>610774</v>
      </c>
      <c r="AE50" s="396">
        <f>ROUND(AE104*Содержание!$H$8*(1+$H$14)*(1-$H$15)*(1-$H$16),0)</f>
        <v>617242</v>
      </c>
      <c r="AF50" s="396">
        <f>ROUND(AF104*Содержание!$H$8*(1+$H$14)*(1-$H$15)*(1-$H$16),0)</f>
        <v>632507</v>
      </c>
      <c r="AG50" s="396">
        <f>ROUND(AG104*Содержание!$H$8*(1+$H$14)*(1-$H$15)*(1-$H$16),0)</f>
        <v>645291</v>
      </c>
      <c r="AH50" s="396">
        <f>ROUND(AH104*Содержание!$H$8*(1+$H$14)*(1-$H$15)*(1-$H$16),0)</f>
        <v>649653</v>
      </c>
      <c r="AI50" s="396">
        <f>ROUND(AI104*Содержание!$H$8*(1+$H$14)*(1-$H$15)*(1-$H$16),0)</f>
        <v>656045</v>
      </c>
      <c r="AJ50" s="396">
        <f>ROUND(AJ104*Содержание!$H$8*(1+$H$14)*(1-$H$15)*(1-$H$16),0)</f>
        <v>672739</v>
      </c>
      <c r="AK50" s="396">
        <f>ROUND(AK104*Содержание!$H$8*(1+$H$14)*(1-$H$15)*(1-$H$16),0)</f>
        <v>677326</v>
      </c>
      <c r="AL50" s="396">
        <f>ROUND(AL104*Содержание!$H$8*(1+$H$14)*(1-$H$15)*(1-$H$16),0)</f>
        <v>687779</v>
      </c>
      <c r="AM50" s="396">
        <f>ROUND(AM104*Содержание!$H$8*(1+$H$14)*(1-$H$15)*(1-$H$16),0)</f>
        <v>710114</v>
      </c>
      <c r="AN50" s="396">
        <f>ROUND(AN104*Содержание!$H$8*(1+$H$14)*(1-$H$15)*(1-$H$16),0)</f>
        <v>713573</v>
      </c>
      <c r="AO50" s="396">
        <f>ROUND(AO104*Содержание!$H$8*(1+$H$14)*(1-$H$15)*(1-$H$16),0)</f>
        <v>720416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5835</v>
      </c>
      <c r="B51" s="396">
        <f>ROUND(B105*Содержание!$H$8*(1+$H$14)*(1-$H$15)*(1-$H$16),0)</f>
        <v>260794</v>
      </c>
      <c r="C51" s="396">
        <f>ROUND(C105*Содержание!$H$8*(1+$H$14)*(1-$H$15)*(1-$H$16),0)</f>
        <v>268765</v>
      </c>
      <c r="D51" s="396">
        <f>ROUND(D105*Содержание!$H$8*(1+$H$14)*(1-$H$15)*(1-$H$16),0)</f>
        <v>278390</v>
      </c>
      <c r="E51" s="396">
        <f>ROUND(E105*Содержание!$H$8*(1+$H$14)*(1-$H$15)*(1-$H$16),0)</f>
        <v>288467</v>
      </c>
      <c r="F51" s="396">
        <f>ROUND(F105*Содержание!$H$8*(1+$H$14)*(1-$H$15)*(1-$H$16),0)</f>
        <v>304786</v>
      </c>
      <c r="G51" s="396">
        <f>ROUND(G105*Содержание!$H$8*(1+$H$14)*(1-$H$15)*(1-$H$16),0)</f>
        <v>314035</v>
      </c>
      <c r="H51" s="396">
        <f>ROUND(H105*Содержание!$H$8*(1+$H$14)*(1-$H$15)*(1-$H$16),0)</f>
        <v>326669</v>
      </c>
      <c r="I51" s="396">
        <f>ROUND(I105*Содержание!$H$8*(1+$H$14)*(1-$H$15)*(1-$H$16),0)</f>
        <v>340130</v>
      </c>
      <c r="J51" s="396">
        <f>ROUND(J105*Содержание!$H$8*(1+$H$14)*(1-$H$15)*(1-$H$16),0)</f>
        <v>354493</v>
      </c>
      <c r="K51" s="396">
        <f>ROUND(K105*Содержание!$H$8*(1+$H$14)*(1-$H$15)*(1-$H$16),0)</f>
        <v>361637</v>
      </c>
      <c r="L51" s="396">
        <f>ROUND(L105*Содержание!$H$8*(1+$H$14)*(1-$H$15)*(1-$H$16),0)</f>
        <v>374646</v>
      </c>
      <c r="M51" s="396">
        <f>ROUND(M105*Содержание!$H$8*(1+$H$14)*(1-$H$15)*(1-$H$16),0)</f>
        <v>392694</v>
      </c>
      <c r="N51" s="396">
        <f>ROUND(N105*Содержание!$H$8*(1+$H$14)*(1-$H$15)*(1-$H$16),0)</f>
        <v>405328</v>
      </c>
      <c r="O51" s="396">
        <f>ROUND(O105*Содержание!$H$8*(1+$H$14)*(1-$H$15)*(1-$H$16),0)</f>
        <v>415856</v>
      </c>
      <c r="P51" s="396">
        <f>ROUND(P105*Содержание!$H$8*(1+$H$14)*(1-$H$15)*(1-$H$16),0)</f>
        <v>426008</v>
      </c>
      <c r="Q51" s="396">
        <f>ROUND(Q105*Содержание!$H$8*(1+$H$14)*(1-$H$15)*(1-$H$16),0)</f>
        <v>431122</v>
      </c>
      <c r="R51" s="396">
        <f>ROUND(R105*Содержание!$H$8*(1+$H$14)*(1-$H$15)*(1-$H$16),0)</f>
        <v>440747</v>
      </c>
      <c r="S51" s="396">
        <f>ROUND(S105*Содержание!$H$8*(1+$H$14)*(1-$H$15)*(1-$H$16),0)</f>
        <v>450674</v>
      </c>
      <c r="T51" s="396">
        <f>ROUND(T105*Содержание!$H$8*(1+$H$14)*(1-$H$15)*(1-$H$16),0)</f>
        <v>463157</v>
      </c>
      <c r="U51" s="396">
        <f>ROUND(U105*Содержание!$H$8*(1+$H$14)*(1-$H$15)*(1-$H$16),0)</f>
        <v>468120</v>
      </c>
      <c r="V51" s="396">
        <f>ROUND(V105*Содержание!$H$8*(1+$H$14)*(1-$H$15)*(1-$H$16),0)</f>
        <v>474437</v>
      </c>
      <c r="W51" s="396">
        <f>ROUND(W105*Содержание!$H$8*(1+$H$14)*(1-$H$15)*(1-$H$16),0)</f>
        <v>493162</v>
      </c>
      <c r="X51" s="396">
        <f>ROUND(X105*Содержание!$H$8*(1+$H$14)*(1-$H$15)*(1-$H$16),0)</f>
        <v>497749</v>
      </c>
      <c r="Y51" s="396">
        <f>ROUND(Y105*Содержание!$H$8*(1+$H$14)*(1-$H$15)*(1-$H$16),0)</f>
        <v>504366</v>
      </c>
      <c r="Z51" s="396">
        <f>ROUND(Z105*Содержание!$H$8*(1+$H$14)*(1-$H$15)*(1-$H$16),0)</f>
        <v>566406</v>
      </c>
      <c r="AA51" s="396">
        <f>ROUND(AA105*Содержание!$H$8*(1+$H$14)*(1-$H$15)*(1-$H$16),0)</f>
        <v>582198</v>
      </c>
      <c r="AB51" s="396">
        <f>ROUND(AB105*Содержание!$H$8*(1+$H$14)*(1-$H$15)*(1-$H$16),0)</f>
        <v>587914</v>
      </c>
      <c r="AC51" s="396">
        <f>ROUND(AC105*Содержание!$H$8*(1+$H$14)*(1-$H$15)*(1-$H$16),0)</f>
        <v>609722</v>
      </c>
      <c r="AD51" s="396">
        <f>ROUND(AD105*Содержание!$H$8*(1+$H$14)*(1-$H$15)*(1-$H$16),0)</f>
        <v>629574</v>
      </c>
      <c r="AE51" s="396">
        <f>ROUND(AE105*Содержание!$H$8*(1+$H$14)*(1-$H$15)*(1-$H$16),0)</f>
        <v>636267</v>
      </c>
      <c r="AF51" s="396">
        <f>ROUND(AF105*Содержание!$H$8*(1+$H$14)*(1-$H$15)*(1-$H$16),0)</f>
        <v>654165</v>
      </c>
      <c r="AG51" s="396">
        <f>ROUND(AG105*Содержание!$H$8*(1+$H$14)*(1-$H$15)*(1-$H$16),0)</f>
        <v>657624</v>
      </c>
      <c r="AH51" s="396">
        <f>ROUND(AH105*Содержание!$H$8*(1+$H$14)*(1-$H$15)*(1-$H$16),0)</f>
        <v>663490</v>
      </c>
      <c r="AI51" s="396">
        <f>ROUND(AI105*Содержание!$H$8*(1+$H$14)*(1-$H$15)*(1-$H$16),0)</f>
        <v>668302</v>
      </c>
      <c r="AJ51" s="396">
        <f>ROUND(AJ105*Содержание!$H$8*(1+$H$14)*(1-$H$15)*(1-$H$16),0)</f>
        <v>678906</v>
      </c>
      <c r="AK51" s="396">
        <f>ROUND(AK105*Содержание!$H$8*(1+$H$14)*(1-$H$15)*(1-$H$16),0)</f>
        <v>694698</v>
      </c>
      <c r="AL51" s="396">
        <f>ROUND(AL105*Содержание!$H$8*(1+$H$14)*(1-$H$15)*(1-$H$16),0)</f>
        <v>700864</v>
      </c>
      <c r="AM51" s="396">
        <f>ROUND(AM105*Содержание!$H$8*(1+$H$14)*(1-$H$15)*(1-$H$16),0)</f>
        <v>722371</v>
      </c>
      <c r="AN51" s="396">
        <f>ROUND(AN105*Содержание!$H$8*(1+$H$14)*(1-$H$15)*(1-$H$16),0)</f>
        <v>726582</v>
      </c>
      <c r="AO51" s="396">
        <f>ROUND(AO105*Содержание!$H$8*(1+$H$14)*(1-$H$15)*(1-$H$16),0)</f>
        <v>730493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5960</v>
      </c>
      <c r="B52" s="396">
        <f>ROUND(B106*Содержание!$H$8*(1+$H$14)*(1-$H$15)*(1-$H$16),0)</f>
        <v>265982</v>
      </c>
      <c r="C52" s="396">
        <f>ROUND(C106*Содержание!$H$8*(1+$H$14)*(1-$H$15)*(1-$H$16),0)</f>
        <v>276661</v>
      </c>
      <c r="D52" s="396">
        <f>ROUND(D106*Содержание!$H$8*(1+$H$14)*(1-$H$15)*(1-$H$16),0)</f>
        <v>284331</v>
      </c>
      <c r="E52" s="396">
        <f>ROUND(E106*Содержание!$H$8*(1+$H$14)*(1-$H$15)*(1-$H$16),0)</f>
        <v>291099</v>
      </c>
      <c r="F52" s="396">
        <f>ROUND(F106*Содержание!$H$8*(1+$H$14)*(1-$H$15)*(1-$H$16),0)</f>
        <v>310576</v>
      </c>
      <c r="G52" s="396">
        <f>ROUND(G106*Содержание!$H$8*(1+$H$14)*(1-$H$15)*(1-$H$16),0)</f>
        <v>321254</v>
      </c>
      <c r="H52" s="396">
        <f>ROUND(H106*Содержание!$H$8*(1+$H$14)*(1-$H$15)*(1-$H$16),0)</f>
        <v>331331</v>
      </c>
      <c r="I52" s="396">
        <f>ROUND(I106*Содержание!$H$8*(1+$H$14)*(1-$H$15)*(1-$H$16),0)</f>
        <v>349680</v>
      </c>
      <c r="J52" s="396">
        <f>ROUND(J106*Содержание!$H$8*(1+$H$14)*(1-$H$15)*(1-$H$16),0)</f>
        <v>358178</v>
      </c>
      <c r="K52" s="396">
        <f>ROUND(K106*Содержание!$H$8*(1+$H$14)*(1-$H$15)*(1-$H$16),0)</f>
        <v>368856</v>
      </c>
      <c r="L52" s="396">
        <f>ROUND(L106*Содержание!$H$8*(1+$H$14)*(1-$H$15)*(1-$H$16),0)</f>
        <v>378482</v>
      </c>
      <c r="M52" s="396">
        <f>ROUND(M106*Содержание!$H$8*(1+$H$14)*(1-$H$15)*(1-$H$16),0)</f>
        <v>399237</v>
      </c>
      <c r="N52" s="396">
        <f>ROUND(N106*Содержание!$H$8*(1+$H$14)*(1-$H$15)*(1-$H$16),0)</f>
        <v>409464</v>
      </c>
      <c r="O52" s="396">
        <f>ROUND(O106*Содержание!$H$8*(1+$H$14)*(1-$H$15)*(1-$H$16),0)</f>
        <v>423677</v>
      </c>
      <c r="P52" s="396">
        <f>ROUND(P106*Содержание!$H$8*(1+$H$14)*(1-$H$15)*(1-$H$16),0)</f>
        <v>430069</v>
      </c>
      <c r="Q52" s="396">
        <f>ROUND(Q106*Содержание!$H$8*(1+$H$14)*(1-$H$15)*(1-$H$16),0)</f>
        <v>435634</v>
      </c>
      <c r="R52" s="396">
        <f>ROUND(R106*Содержание!$H$8*(1+$H$14)*(1-$H$15)*(1-$H$16),0)</f>
        <v>449470</v>
      </c>
      <c r="S52" s="396">
        <f>ROUND(S106*Содержание!$H$8*(1+$H$14)*(1-$H$15)*(1-$H$16),0)</f>
        <v>462179</v>
      </c>
      <c r="T52" s="396">
        <f>ROUND(T106*Содержание!$H$8*(1+$H$14)*(1-$H$15)*(1-$H$16),0)</f>
        <v>467970</v>
      </c>
      <c r="U52" s="396">
        <f>ROUND(U106*Содержание!$H$8*(1+$H$14)*(1-$H$15)*(1-$H$16),0)</f>
        <v>473384</v>
      </c>
      <c r="V52" s="396">
        <f>ROUND(V106*Содержание!$H$8*(1+$H$14)*(1-$H$15)*(1-$H$16),0)</f>
        <v>480979</v>
      </c>
      <c r="W52" s="396">
        <f>ROUND(W106*Содержание!$H$8*(1+$H$14)*(1-$H$15)*(1-$H$16),0)</f>
        <v>495794</v>
      </c>
      <c r="X52" s="396">
        <f>ROUND(X106*Содержание!$H$8*(1+$H$14)*(1-$H$15)*(1-$H$16),0)</f>
        <v>502486</v>
      </c>
      <c r="Y52" s="396">
        <f>ROUND(Y106*Содержание!$H$8*(1+$H$14)*(1-$H$15)*(1-$H$16),0)</f>
        <v>515646</v>
      </c>
      <c r="Z52" s="396">
        <f>ROUND(Z106*Содержание!$H$8*(1+$H$14)*(1-$H$15)*(1-$H$16),0)</f>
        <v>571595</v>
      </c>
      <c r="AA52" s="396">
        <f>ROUND(AA106*Содержание!$H$8*(1+$H$14)*(1-$H$15)*(1-$H$16),0)</f>
        <v>587387</v>
      </c>
      <c r="AB52" s="396">
        <f>ROUND(AB106*Содержание!$H$8*(1+$H$14)*(1-$H$15)*(1-$H$16),0)</f>
        <v>606413</v>
      </c>
      <c r="AC52" s="396">
        <f>ROUND(AC106*Содержание!$H$8*(1+$H$14)*(1-$H$15)*(1-$H$16),0)</f>
        <v>619347</v>
      </c>
      <c r="AD52" s="396">
        <f>ROUND(AD106*Содержание!$H$8*(1+$H$14)*(1-$H$15)*(1-$H$16),0)</f>
        <v>641531</v>
      </c>
      <c r="AE52" s="396">
        <f>ROUND(AE106*Содержание!$H$8*(1+$H$14)*(1-$H$15)*(1-$H$16),0)</f>
        <v>651834</v>
      </c>
      <c r="AF52" s="396">
        <f>ROUND(AF106*Содержание!$H$8*(1+$H$14)*(1-$H$15)*(1-$H$16),0)</f>
        <v>659880</v>
      </c>
      <c r="AG52" s="396">
        <f>ROUND(AG106*Содержание!$H$8*(1+$H$14)*(1-$H$15)*(1-$H$16),0)</f>
        <v>663490</v>
      </c>
      <c r="AH52" s="396">
        <f>ROUND(AH106*Содержание!$H$8*(1+$H$14)*(1-$H$15)*(1-$H$16),0)</f>
        <v>669430</v>
      </c>
      <c r="AI52" s="396">
        <f>ROUND(AI106*Содержание!$H$8*(1+$H$14)*(1-$H$15)*(1-$H$16),0)</f>
        <v>677853</v>
      </c>
      <c r="AJ52" s="396">
        <f>ROUND(AJ106*Содержание!$H$8*(1+$H$14)*(1-$H$15)*(1-$H$16),0)</f>
        <v>695374</v>
      </c>
      <c r="AK52" s="396">
        <f>ROUND(AK106*Содержание!$H$8*(1+$H$14)*(1-$H$15)*(1-$H$16),0)</f>
        <v>711392</v>
      </c>
      <c r="AL52" s="396">
        <f>ROUND(AL106*Содержание!$H$8*(1+$H$14)*(1-$H$15)*(1-$H$16),0)</f>
        <v>720416</v>
      </c>
      <c r="AM52" s="396">
        <f>ROUND(AM106*Содержание!$H$8*(1+$H$14)*(1-$H$15)*(1-$H$16),0)</f>
        <v>730042</v>
      </c>
      <c r="AN52" s="396">
        <f>ROUND(AN106*Содержание!$H$8*(1+$H$14)*(1-$H$15)*(1-$H$16),0)</f>
        <v>736659</v>
      </c>
      <c r="AO52" s="396">
        <f>ROUND(AO106*Содержание!$H$8*(1+$H$14)*(1-$H$15)*(1-$H$16),0)</f>
        <v>746586</v>
      </c>
      <c r="AP52" s="84"/>
      <c r="AQ52" s="127" t="s">
        <v>329</v>
      </c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6000</v>
      </c>
      <c r="B53" s="396">
        <f>ROUND(B107*Содержание!$H$8*(1+$H$14)*(1-$H$15)*(1-$H$16),0)</f>
        <v>270419</v>
      </c>
      <c r="C53" s="396">
        <f>ROUND(C107*Содержание!$H$8*(1+$H$14)*(1-$H$15)*(1-$H$16),0)</f>
        <v>280722</v>
      </c>
      <c r="D53" s="396">
        <f>ROUND(D107*Содержание!$H$8*(1+$H$14)*(1-$H$15)*(1-$H$16),0)</f>
        <v>288542</v>
      </c>
      <c r="E53" s="396">
        <f>ROUND(E107*Содержание!$H$8*(1+$H$14)*(1-$H$15)*(1-$H$16),0)</f>
        <v>295461</v>
      </c>
      <c r="F53" s="396">
        <f>ROUND(F107*Содержание!$H$8*(1+$H$14)*(1-$H$15)*(1-$H$16),0)</f>
        <v>314261</v>
      </c>
      <c r="G53" s="396">
        <f>ROUND(G107*Содержание!$H$8*(1+$H$14)*(1-$H$15)*(1-$H$16),0)</f>
        <v>325842</v>
      </c>
      <c r="H53" s="396">
        <f>ROUND(H107*Содержание!$H$8*(1+$H$14)*(1-$H$15)*(1-$H$16),0)</f>
        <v>337648</v>
      </c>
      <c r="I53" s="396">
        <f>ROUND(I107*Содержание!$H$8*(1+$H$14)*(1-$H$15)*(1-$H$16),0)</f>
        <v>354643</v>
      </c>
      <c r="J53" s="396">
        <f>ROUND(J107*Содержание!$H$8*(1+$H$14)*(1-$H$15)*(1-$H$16),0)</f>
        <v>363216</v>
      </c>
      <c r="K53" s="396">
        <f>ROUND(K107*Содержание!$H$8*(1+$H$14)*(1-$H$15)*(1-$H$16),0)</f>
        <v>373970</v>
      </c>
      <c r="L53" s="396">
        <f>ROUND(L107*Содержание!$H$8*(1+$H$14)*(1-$H$15)*(1-$H$16),0)</f>
        <v>385701</v>
      </c>
      <c r="M53" s="396">
        <f>ROUND(M107*Содержание!$H$8*(1+$H$14)*(1-$H$15)*(1-$H$16),0)</f>
        <v>404501</v>
      </c>
      <c r="N53" s="396">
        <f>ROUND(N107*Содержание!$H$8*(1+$H$14)*(1-$H$15)*(1-$H$16),0)</f>
        <v>415405</v>
      </c>
      <c r="O53" s="396">
        <f>ROUND(O107*Содержание!$H$8*(1+$H$14)*(1-$H$15)*(1-$H$16),0)</f>
        <v>429542</v>
      </c>
      <c r="P53" s="396">
        <f>ROUND(P107*Содержание!$H$8*(1+$H$14)*(1-$H$15)*(1-$H$16),0)</f>
        <v>435634</v>
      </c>
      <c r="Q53" s="396">
        <f>ROUND(Q107*Содержание!$H$8*(1+$H$14)*(1-$H$15)*(1-$H$16),0)</f>
        <v>441424</v>
      </c>
      <c r="R53" s="396">
        <f>ROUND(R107*Содержание!$H$8*(1+$H$14)*(1-$H$15)*(1-$H$16),0)</f>
        <v>455186</v>
      </c>
      <c r="S53" s="396">
        <f>ROUND(S107*Содержание!$H$8*(1+$H$14)*(1-$H$15)*(1-$H$16),0)</f>
        <v>468120</v>
      </c>
      <c r="T53" s="396">
        <f>ROUND(T107*Содержание!$H$8*(1+$H$14)*(1-$H$15)*(1-$H$16),0)</f>
        <v>474437</v>
      </c>
      <c r="U53" s="396">
        <f>ROUND(U107*Содержание!$H$8*(1+$H$14)*(1-$H$15)*(1-$H$16),0)</f>
        <v>479550</v>
      </c>
      <c r="V53" s="396">
        <f>ROUND(V107*Содержание!$H$8*(1+$H$14)*(1-$H$15)*(1-$H$16),0)</f>
        <v>487446</v>
      </c>
      <c r="W53" s="396">
        <f>ROUND(W107*Содержание!$H$8*(1+$H$14)*(1-$H$15)*(1-$H$16),0)</f>
        <v>499328</v>
      </c>
      <c r="X53" s="396">
        <f>ROUND(X107*Содержание!$H$8*(1+$H$14)*(1-$H$15)*(1-$H$16),0)</f>
        <v>508954</v>
      </c>
      <c r="Y53" s="396">
        <f>ROUND(Y107*Содержание!$H$8*(1+$H$14)*(1-$H$15)*(1-$H$16),0)</f>
        <v>522715</v>
      </c>
      <c r="Z53" s="396">
        <f>ROUND(Z107*Содержание!$H$8*(1+$H$14)*(1-$H$15)*(1-$H$16),0)</f>
        <v>578288</v>
      </c>
      <c r="AA53" s="396">
        <f>ROUND(AA107*Содержание!$H$8*(1+$H$14)*(1-$H$15)*(1-$H$16),0)</f>
        <v>594005</v>
      </c>
      <c r="AB53" s="396">
        <f>ROUND(AB107*Содержание!$H$8*(1+$H$14)*(1-$H$15)*(1-$H$16),0)</f>
        <v>613106</v>
      </c>
      <c r="AC53" s="396">
        <f>ROUND(AC107*Содержание!$H$8*(1+$H$14)*(1-$H$15)*(1-$H$16),0)</f>
        <v>625814</v>
      </c>
      <c r="AD53" s="396">
        <f>ROUND(AD107*Содержание!$H$8*(1+$H$14)*(1-$H$15)*(1-$H$16),0)</f>
        <v>648901</v>
      </c>
      <c r="AE53" s="396">
        <f>ROUND(AE107*Содержание!$H$8*(1+$H$14)*(1-$H$15)*(1-$H$16),0)</f>
        <v>659128</v>
      </c>
      <c r="AF53" s="396">
        <f>ROUND(AF107*Содержание!$H$8*(1+$H$14)*(1-$H$15)*(1-$H$16),0)</f>
        <v>663941</v>
      </c>
      <c r="AG53" s="396">
        <f>ROUND(AG107*Содержание!$H$8*(1+$H$14)*(1-$H$15)*(1-$H$16),0)</f>
        <v>667099</v>
      </c>
      <c r="AH53" s="396">
        <f>ROUND(AH107*Содержание!$H$8*(1+$H$14)*(1-$H$15)*(1-$H$16),0)</f>
        <v>676650</v>
      </c>
      <c r="AI53" s="396">
        <f>ROUND(AI107*Содержание!$H$8*(1+$H$14)*(1-$H$15)*(1-$H$16),0)</f>
        <v>685598</v>
      </c>
      <c r="AJ53" s="396">
        <f>ROUND(AJ107*Содержание!$H$8*(1+$H$14)*(1-$H$15)*(1-$H$16),0)</f>
        <v>703722</v>
      </c>
      <c r="AK53" s="396">
        <f>ROUND(AK107*Содержание!$H$8*(1+$H$14)*(1-$H$15)*(1-$H$16),0)</f>
        <v>719438</v>
      </c>
      <c r="AL53" s="396">
        <f>ROUND(AL107*Содержание!$H$8*(1+$H$14)*(1-$H$15)*(1-$H$16),0)</f>
        <v>725003</v>
      </c>
      <c r="AM53" s="396">
        <f>ROUND(AM107*Содержание!$H$8*(1+$H$14)*(1-$H$15)*(1-$H$16),0)</f>
        <v>738314</v>
      </c>
      <c r="AN53" s="396">
        <f>ROUND(AN107*Содержание!$H$8*(1+$H$14)*(1-$H$15)*(1-$H$16),0)</f>
        <v>745006</v>
      </c>
      <c r="AO53" s="396">
        <f>ROUND(AO107*Содержание!$H$8*(1+$H$14)*(1-$H$15)*(1-$H$16),0)</f>
        <v>751022</v>
      </c>
      <c r="AP53" s="84"/>
      <c r="AQ53" s="127" t="s">
        <v>327</v>
      </c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ht="7.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</row>
    <row r="55" spans="1:52" x14ac:dyDescent="0.25">
      <c r="A55" s="1"/>
      <c r="B55" s="90"/>
      <c r="C55" s="1" t="s">
        <v>261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1"/>
      <c r="C56" s="92" t="s">
        <v>258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ht="15.7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59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3.5" customHeight="1" x14ac:dyDescent="0.25">
      <c r="A61" s="1"/>
      <c r="B61" s="1"/>
      <c r="C61" s="1"/>
      <c r="D61" s="59" t="s">
        <v>127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8"/>
      <c r="V61" s="59" t="s">
        <v>139</v>
      </c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1"/>
      <c r="AH61" s="1"/>
      <c r="AI61" s="1"/>
      <c r="AJ61" s="1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</row>
    <row r="62" spans="1:52" ht="15" customHeight="1" x14ac:dyDescent="0.25">
      <c r="A62" s="1"/>
      <c r="B62" s="1"/>
      <c r="C62" s="1"/>
      <c r="D62" s="553" t="s">
        <v>344</v>
      </c>
      <c r="E62" s="553"/>
      <c r="F62" s="553"/>
      <c r="G62" s="553"/>
      <c r="H62" s="553"/>
      <c r="I62" s="553"/>
      <c r="J62" s="553"/>
      <c r="K62" s="553"/>
      <c r="L62" s="553"/>
      <c r="M62" s="553"/>
      <c r="N62" s="553"/>
      <c r="O62" s="553"/>
      <c r="P62" s="553"/>
      <c r="Q62" s="553"/>
      <c r="R62" s="553"/>
      <c r="S62" s="1"/>
      <c r="T62" s="1"/>
      <c r="U62" s="58"/>
      <c r="V62" s="557" t="s">
        <v>140</v>
      </c>
      <c r="W62" s="557"/>
      <c r="X62" s="557"/>
      <c r="Y62" s="557"/>
      <c r="Z62" s="557"/>
      <c r="AA62" s="557"/>
      <c r="AB62" s="557"/>
      <c r="AC62" s="557"/>
      <c r="AD62" s="557"/>
      <c r="AE62" s="557"/>
      <c r="AF62" s="557"/>
      <c r="AG62" s="557"/>
      <c r="AH62" s="1"/>
      <c r="AI62" s="1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x14ac:dyDescent="0.25">
      <c r="A63" s="1"/>
      <c r="B63" s="1"/>
      <c r="C63" s="1"/>
      <c r="D63" s="47" t="s">
        <v>130</v>
      </c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1"/>
      <c r="T63" s="1"/>
      <c r="U63" s="58"/>
      <c r="V63" s="557"/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ht="46.5" customHeight="1" x14ac:dyDescent="0.25">
      <c r="A64" s="1"/>
      <c r="B64" s="1"/>
      <c r="C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3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</row>
    <row r="66" spans="1:52" ht="15.75" x14ac:dyDescent="0.25">
      <c r="A66" s="1"/>
      <c r="B66" s="1"/>
      <c r="C66" s="1"/>
      <c r="D66" s="59" t="s">
        <v>129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59"/>
      <c r="V66" s="59" t="s">
        <v>137</v>
      </c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" customHeight="1" x14ac:dyDescent="0.25">
      <c r="A67" s="1"/>
      <c r="B67" s="1"/>
      <c r="C67" s="1"/>
      <c r="D67" s="553" t="s">
        <v>132</v>
      </c>
      <c r="E67" s="553"/>
      <c r="F67" s="553"/>
      <c r="G67" s="553"/>
      <c r="H67" s="553"/>
      <c r="I67" s="553"/>
      <c r="J67" s="553"/>
      <c r="K67" s="553"/>
      <c r="L67" s="553"/>
      <c r="M67" s="553"/>
      <c r="N67" s="553"/>
      <c r="O67" s="553"/>
      <c r="P67" s="553"/>
      <c r="Q67" s="553"/>
      <c r="R67" s="553"/>
      <c r="S67" s="1"/>
      <c r="T67" s="1"/>
      <c r="U67" s="58"/>
      <c r="V67" s="557" t="s">
        <v>267</v>
      </c>
      <c r="W67" s="557"/>
      <c r="X67" s="557"/>
      <c r="Y67" s="557"/>
      <c r="Z67" s="557"/>
      <c r="AA67" s="557"/>
      <c r="AB67" s="557"/>
      <c r="AC67" s="557"/>
      <c r="AD67" s="557"/>
      <c r="AE67" s="557"/>
      <c r="AF67" s="557"/>
      <c r="AG67" s="557"/>
      <c r="AH67" s="1"/>
      <c r="AI67" s="1"/>
      <c r="AJ67" s="1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</row>
    <row r="68" spans="1:52" ht="15" customHeight="1" x14ac:dyDescent="0.25">
      <c r="A68" s="1"/>
      <c r="B68" s="1"/>
      <c r="C68" s="1"/>
      <c r="D68" s="553"/>
      <c r="E68" s="553"/>
      <c r="F68" s="553"/>
      <c r="G68" s="553"/>
      <c r="H68" s="553"/>
      <c r="I68" s="553"/>
      <c r="J68" s="553"/>
      <c r="K68" s="553"/>
      <c r="L68" s="553"/>
      <c r="M68" s="553"/>
      <c r="N68" s="553"/>
      <c r="O68" s="553"/>
      <c r="P68" s="553"/>
      <c r="Q68" s="553"/>
      <c r="R68" s="553"/>
      <c r="S68" s="1"/>
      <c r="T68" s="1"/>
      <c r="U68" s="58"/>
      <c r="V68" s="557"/>
      <c r="W68" s="557"/>
      <c r="X68" s="557"/>
      <c r="Y68" s="557"/>
      <c r="Z68" s="557"/>
      <c r="AA68" s="557"/>
      <c r="AB68" s="557"/>
      <c r="AC68" s="557"/>
      <c r="AD68" s="557"/>
      <c r="AE68" s="557"/>
      <c r="AF68" s="557"/>
      <c r="AG68" s="557"/>
      <c r="AH68" s="1"/>
      <c r="AI68" s="1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x14ac:dyDescent="0.25">
      <c r="A69" s="1"/>
      <c r="B69" s="1"/>
      <c r="C69" s="1"/>
      <c r="D69" s="47" t="s">
        <v>130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58"/>
      <c r="V69" s="557"/>
      <c r="W69" s="557"/>
      <c r="X69" s="557"/>
      <c r="Y69" s="557"/>
      <c r="Z69" s="557"/>
      <c r="AA69" s="557"/>
      <c r="AB69" s="557"/>
      <c r="AC69" s="557"/>
      <c r="AD69" s="557"/>
      <c r="AE69" s="557"/>
      <c r="AF69" s="557"/>
      <c r="AG69" s="557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3.5" customHeight="1" x14ac:dyDescent="0.25">
      <c r="A70" s="1"/>
      <c r="B70" s="1"/>
      <c r="C70" s="1"/>
      <c r="D70" s="47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47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"/>
      <c r="AH70" s="1"/>
      <c r="AI70" s="1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2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98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  <row r="72" spans="1:52" ht="17.25" x14ac:dyDescent="0.3">
      <c r="A72" s="245" t="s">
        <v>742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hidden="1" outlineLevel="1" x14ac:dyDescent="0.25">
      <c r="A74" s="53"/>
      <c r="B74" s="53">
        <v>2125</v>
      </c>
      <c r="C74" s="53">
        <v>2250</v>
      </c>
      <c r="D74" s="53">
        <v>2375</v>
      </c>
      <c r="E74" s="53">
        <v>2500</v>
      </c>
      <c r="F74" s="53">
        <v>2625</v>
      </c>
      <c r="G74" s="53">
        <v>2750</v>
      </c>
      <c r="H74" s="53">
        <v>2875</v>
      </c>
      <c r="I74" s="53">
        <v>3000</v>
      </c>
      <c r="J74" s="53">
        <v>3125</v>
      </c>
      <c r="K74" s="53">
        <v>3250</v>
      </c>
      <c r="L74" s="53">
        <v>3375</v>
      </c>
      <c r="M74" s="53">
        <v>3500</v>
      </c>
      <c r="N74" s="53">
        <v>3625</v>
      </c>
      <c r="O74" s="53">
        <v>3750</v>
      </c>
      <c r="P74" s="53">
        <v>3875</v>
      </c>
      <c r="Q74" s="53">
        <v>4000</v>
      </c>
      <c r="R74" s="53">
        <v>4125</v>
      </c>
      <c r="S74" s="53">
        <v>4250</v>
      </c>
      <c r="T74" s="53">
        <v>4375</v>
      </c>
      <c r="U74" s="53">
        <v>4500</v>
      </c>
      <c r="V74" s="53">
        <v>4625</v>
      </c>
      <c r="W74" s="53">
        <v>4750</v>
      </c>
      <c r="X74" s="53">
        <v>4875</v>
      </c>
      <c r="Y74" s="53">
        <v>5000</v>
      </c>
      <c r="Z74" s="53">
        <v>5125</v>
      </c>
      <c r="AA74" s="53">
        <v>5250</v>
      </c>
      <c r="AB74" s="53">
        <v>5375</v>
      </c>
      <c r="AC74" s="53">
        <v>5500</v>
      </c>
      <c r="AD74" s="53">
        <v>5625</v>
      </c>
      <c r="AE74" s="53">
        <v>5750</v>
      </c>
      <c r="AF74" s="53">
        <v>5875</v>
      </c>
      <c r="AG74" s="53">
        <v>6000</v>
      </c>
      <c r="AH74" s="53">
        <v>6125</v>
      </c>
      <c r="AI74" s="53">
        <v>6250</v>
      </c>
      <c r="AJ74" s="53">
        <v>6375</v>
      </c>
      <c r="AK74" s="53">
        <v>6500</v>
      </c>
      <c r="AL74" s="53">
        <v>6625</v>
      </c>
      <c r="AM74" s="53">
        <v>6750</v>
      </c>
      <c r="AN74" s="53">
        <v>6875</v>
      </c>
      <c r="AO74" s="53">
        <v>7000</v>
      </c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>
        <v>2085</v>
      </c>
      <c r="B75" s="400">
        <v>108960</v>
      </c>
      <c r="C75" s="400">
        <v>111440</v>
      </c>
      <c r="D75" s="400">
        <v>113840</v>
      </c>
      <c r="E75" s="400">
        <v>116320</v>
      </c>
      <c r="F75" s="400">
        <v>122640</v>
      </c>
      <c r="G75" s="400">
        <v>128960</v>
      </c>
      <c r="H75" s="400">
        <v>131360</v>
      </c>
      <c r="I75" s="400">
        <v>134000</v>
      </c>
      <c r="J75" s="400">
        <v>145600</v>
      </c>
      <c r="K75" s="400">
        <v>148000</v>
      </c>
      <c r="L75" s="400">
        <v>150640</v>
      </c>
      <c r="M75" s="400">
        <v>153040</v>
      </c>
      <c r="N75" s="400">
        <v>159840</v>
      </c>
      <c r="O75" s="400">
        <v>166560</v>
      </c>
      <c r="P75" s="400">
        <v>169440</v>
      </c>
      <c r="Q75" s="400">
        <v>172320</v>
      </c>
      <c r="R75" s="400">
        <v>183520</v>
      </c>
      <c r="S75" s="400">
        <v>186960</v>
      </c>
      <c r="T75" s="400">
        <v>189440</v>
      </c>
      <c r="U75" s="400">
        <v>192800</v>
      </c>
      <c r="V75" s="400">
        <v>201200</v>
      </c>
      <c r="W75" s="400">
        <v>210080</v>
      </c>
      <c r="X75" s="400">
        <v>212640</v>
      </c>
      <c r="Y75" s="400">
        <v>215360</v>
      </c>
      <c r="Z75" s="400">
        <v>221760</v>
      </c>
      <c r="AA75" s="400">
        <v>229440</v>
      </c>
      <c r="AB75" s="400">
        <v>233440</v>
      </c>
      <c r="AC75" s="400">
        <v>237120</v>
      </c>
      <c r="AD75" s="400">
        <v>240560</v>
      </c>
      <c r="AE75" s="400">
        <v>244080</v>
      </c>
      <c r="AF75" s="400">
        <v>251600</v>
      </c>
      <c r="AG75" s="400">
        <v>255600</v>
      </c>
      <c r="AH75" s="400">
        <v>263840</v>
      </c>
      <c r="AI75" s="400">
        <v>271760</v>
      </c>
      <c r="AJ75" s="400">
        <v>275920</v>
      </c>
      <c r="AK75" s="400">
        <v>279680</v>
      </c>
      <c r="AL75" s="400">
        <v>283360</v>
      </c>
      <c r="AM75" s="400">
        <v>291520</v>
      </c>
      <c r="AN75" s="400">
        <v>295360</v>
      </c>
      <c r="AO75" s="400">
        <v>298960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2210</v>
      </c>
      <c r="B76" s="400">
        <v>111760</v>
      </c>
      <c r="C76" s="400">
        <v>114080</v>
      </c>
      <c r="D76" s="400">
        <v>116320</v>
      </c>
      <c r="E76" s="400">
        <v>118960</v>
      </c>
      <c r="F76" s="400">
        <v>125520</v>
      </c>
      <c r="G76" s="400">
        <v>131680</v>
      </c>
      <c r="H76" s="400">
        <v>134320</v>
      </c>
      <c r="I76" s="400">
        <v>137040</v>
      </c>
      <c r="J76" s="400">
        <v>148960</v>
      </c>
      <c r="K76" s="400">
        <v>151600</v>
      </c>
      <c r="L76" s="400">
        <v>154240</v>
      </c>
      <c r="M76" s="400">
        <v>156960</v>
      </c>
      <c r="N76" s="400">
        <v>163360</v>
      </c>
      <c r="O76" s="400">
        <v>170080</v>
      </c>
      <c r="P76" s="400">
        <v>173040</v>
      </c>
      <c r="Q76" s="400">
        <v>176000</v>
      </c>
      <c r="R76" s="400">
        <v>187520</v>
      </c>
      <c r="S76" s="400">
        <v>191280</v>
      </c>
      <c r="T76" s="400">
        <v>194000</v>
      </c>
      <c r="U76" s="400">
        <v>196880</v>
      </c>
      <c r="V76" s="400">
        <v>205920</v>
      </c>
      <c r="W76" s="400">
        <v>215120</v>
      </c>
      <c r="X76" s="400">
        <v>217920</v>
      </c>
      <c r="Y76" s="400">
        <v>220720</v>
      </c>
      <c r="Z76" s="400">
        <v>230160</v>
      </c>
      <c r="AA76" s="400">
        <v>238320</v>
      </c>
      <c r="AB76" s="400">
        <v>242080</v>
      </c>
      <c r="AC76" s="400">
        <v>245760</v>
      </c>
      <c r="AD76" s="400">
        <v>249200</v>
      </c>
      <c r="AE76" s="400">
        <v>253120</v>
      </c>
      <c r="AF76" s="400">
        <v>260720</v>
      </c>
      <c r="AG76" s="400">
        <v>264400</v>
      </c>
      <c r="AH76" s="400">
        <v>273280</v>
      </c>
      <c r="AI76" s="400">
        <v>280800</v>
      </c>
      <c r="AJ76" s="400">
        <v>284800</v>
      </c>
      <c r="AK76" s="400">
        <v>288480</v>
      </c>
      <c r="AL76" s="400">
        <v>292560</v>
      </c>
      <c r="AM76" s="400">
        <v>300320</v>
      </c>
      <c r="AN76" s="400">
        <v>304320</v>
      </c>
      <c r="AO76" s="400">
        <v>307600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2335</v>
      </c>
      <c r="B77" s="400">
        <v>126400</v>
      </c>
      <c r="C77" s="400">
        <v>129280</v>
      </c>
      <c r="D77" s="400">
        <v>132160</v>
      </c>
      <c r="E77" s="400">
        <v>135200</v>
      </c>
      <c r="F77" s="400">
        <v>143280</v>
      </c>
      <c r="G77" s="400">
        <v>151360</v>
      </c>
      <c r="H77" s="400">
        <v>154640</v>
      </c>
      <c r="I77" s="400">
        <v>157760</v>
      </c>
      <c r="J77" s="400">
        <v>160320</v>
      </c>
      <c r="K77" s="400">
        <v>162960</v>
      </c>
      <c r="L77" s="400">
        <v>166320</v>
      </c>
      <c r="M77" s="400">
        <v>169280</v>
      </c>
      <c r="N77" s="400">
        <v>177440</v>
      </c>
      <c r="O77" s="400">
        <v>185840</v>
      </c>
      <c r="P77" s="400">
        <v>188400</v>
      </c>
      <c r="Q77" s="400">
        <v>191040</v>
      </c>
      <c r="R77" s="400">
        <v>195040</v>
      </c>
      <c r="S77" s="400">
        <v>198960</v>
      </c>
      <c r="T77" s="400">
        <v>202080</v>
      </c>
      <c r="U77" s="400">
        <v>205120</v>
      </c>
      <c r="V77" s="400">
        <v>215120</v>
      </c>
      <c r="W77" s="400">
        <v>224960</v>
      </c>
      <c r="X77" s="400">
        <v>227680</v>
      </c>
      <c r="Y77" s="400">
        <v>230720</v>
      </c>
      <c r="Z77" s="400">
        <v>239200</v>
      </c>
      <c r="AA77" s="400">
        <v>247360</v>
      </c>
      <c r="AB77" s="400">
        <v>251120</v>
      </c>
      <c r="AC77" s="400">
        <v>255280</v>
      </c>
      <c r="AD77" s="400">
        <v>258880</v>
      </c>
      <c r="AE77" s="400">
        <v>263440</v>
      </c>
      <c r="AF77" s="400">
        <v>270720</v>
      </c>
      <c r="AG77" s="400">
        <v>275280</v>
      </c>
      <c r="AH77" s="400">
        <v>284800</v>
      </c>
      <c r="AI77" s="400">
        <v>292560</v>
      </c>
      <c r="AJ77" s="400">
        <v>296560</v>
      </c>
      <c r="AK77" s="400">
        <v>300720</v>
      </c>
      <c r="AL77" s="400">
        <v>304880</v>
      </c>
      <c r="AM77" s="400">
        <v>313040</v>
      </c>
      <c r="AN77" s="400">
        <v>317360</v>
      </c>
      <c r="AO77" s="400">
        <v>321520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2460</v>
      </c>
      <c r="B78" s="400">
        <v>129280</v>
      </c>
      <c r="C78" s="400">
        <v>131760</v>
      </c>
      <c r="D78" s="400">
        <v>134560</v>
      </c>
      <c r="E78" s="400">
        <v>137440</v>
      </c>
      <c r="F78" s="400">
        <v>146000</v>
      </c>
      <c r="G78" s="400">
        <v>154960</v>
      </c>
      <c r="H78" s="400">
        <v>157520</v>
      </c>
      <c r="I78" s="400">
        <v>160240</v>
      </c>
      <c r="J78" s="400">
        <v>163280</v>
      </c>
      <c r="K78" s="400">
        <v>166400</v>
      </c>
      <c r="L78" s="400">
        <v>169520</v>
      </c>
      <c r="M78" s="400">
        <v>172560</v>
      </c>
      <c r="N78" s="400">
        <v>181440</v>
      </c>
      <c r="O78" s="400">
        <v>189600</v>
      </c>
      <c r="P78" s="400">
        <v>192560</v>
      </c>
      <c r="Q78" s="400">
        <v>195280</v>
      </c>
      <c r="R78" s="400">
        <v>222880</v>
      </c>
      <c r="S78" s="400">
        <v>227200</v>
      </c>
      <c r="T78" s="400">
        <v>230800</v>
      </c>
      <c r="U78" s="400">
        <v>234560</v>
      </c>
      <c r="V78" s="400">
        <v>245520</v>
      </c>
      <c r="W78" s="400">
        <v>256320</v>
      </c>
      <c r="X78" s="400">
        <v>259760</v>
      </c>
      <c r="Y78" s="400">
        <v>263360</v>
      </c>
      <c r="Z78" s="400">
        <v>264800</v>
      </c>
      <c r="AA78" s="400">
        <v>266480</v>
      </c>
      <c r="AB78" s="400">
        <v>270640</v>
      </c>
      <c r="AC78" s="400">
        <v>275280</v>
      </c>
      <c r="AD78" s="400">
        <v>279840</v>
      </c>
      <c r="AE78" s="400">
        <v>283600</v>
      </c>
      <c r="AF78" s="400">
        <v>293200</v>
      </c>
      <c r="AG78" s="400">
        <v>297600</v>
      </c>
      <c r="AH78" s="400">
        <v>308160</v>
      </c>
      <c r="AI78" s="400">
        <v>316960</v>
      </c>
      <c r="AJ78" s="400">
        <v>321520</v>
      </c>
      <c r="AK78" s="400">
        <v>325920</v>
      </c>
      <c r="AL78" s="400">
        <v>330400</v>
      </c>
      <c r="AM78" s="400">
        <v>339040</v>
      </c>
      <c r="AN78" s="400">
        <v>344000</v>
      </c>
      <c r="AO78" s="400">
        <v>348720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2585</v>
      </c>
      <c r="B79" s="400">
        <v>131680</v>
      </c>
      <c r="C79" s="400">
        <v>134320</v>
      </c>
      <c r="D79" s="400">
        <v>137120</v>
      </c>
      <c r="E79" s="400">
        <v>140240</v>
      </c>
      <c r="F79" s="400">
        <v>148880</v>
      </c>
      <c r="G79" s="400">
        <v>158000</v>
      </c>
      <c r="H79" s="400">
        <v>160400</v>
      </c>
      <c r="I79" s="400">
        <v>163280</v>
      </c>
      <c r="J79" s="400">
        <v>166880</v>
      </c>
      <c r="K79" s="400">
        <v>169600</v>
      </c>
      <c r="L79" s="400">
        <v>172560</v>
      </c>
      <c r="M79" s="400">
        <v>175760</v>
      </c>
      <c r="N79" s="400">
        <v>184640</v>
      </c>
      <c r="O79" s="400">
        <v>193680</v>
      </c>
      <c r="P79" s="400">
        <v>196240</v>
      </c>
      <c r="Q79" s="400">
        <v>199440</v>
      </c>
      <c r="R79" s="400">
        <v>227200</v>
      </c>
      <c r="S79" s="400">
        <v>231040</v>
      </c>
      <c r="T79" s="400">
        <v>234880</v>
      </c>
      <c r="U79" s="400">
        <v>238640</v>
      </c>
      <c r="V79" s="400">
        <v>250240</v>
      </c>
      <c r="W79" s="400">
        <v>261920</v>
      </c>
      <c r="X79" s="400">
        <v>265040</v>
      </c>
      <c r="Y79" s="400">
        <v>268800</v>
      </c>
      <c r="Z79" s="400">
        <v>272080</v>
      </c>
      <c r="AA79" s="400">
        <v>275920</v>
      </c>
      <c r="AB79" s="400">
        <v>280640</v>
      </c>
      <c r="AC79" s="400">
        <v>285280</v>
      </c>
      <c r="AD79" s="400">
        <v>290000</v>
      </c>
      <c r="AE79" s="400">
        <v>294800</v>
      </c>
      <c r="AF79" s="400">
        <v>303600</v>
      </c>
      <c r="AG79" s="400">
        <v>308160</v>
      </c>
      <c r="AH79" s="400">
        <v>318800</v>
      </c>
      <c r="AI79" s="400">
        <v>329120</v>
      </c>
      <c r="AJ79" s="400">
        <v>333760</v>
      </c>
      <c r="AK79" s="400">
        <v>338720</v>
      </c>
      <c r="AL79" s="400">
        <v>342880</v>
      </c>
      <c r="AM79" s="400">
        <v>352480</v>
      </c>
      <c r="AN79" s="400">
        <v>357680</v>
      </c>
      <c r="AO79" s="400">
        <v>362880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2710</v>
      </c>
      <c r="B80" s="400">
        <v>132640</v>
      </c>
      <c r="C80" s="400">
        <v>136080</v>
      </c>
      <c r="D80" s="400">
        <v>139520</v>
      </c>
      <c r="E80" s="400">
        <v>142640</v>
      </c>
      <c r="F80" s="400">
        <v>151840</v>
      </c>
      <c r="G80" s="400">
        <v>160720</v>
      </c>
      <c r="H80" s="400">
        <v>163760</v>
      </c>
      <c r="I80" s="400">
        <v>166480</v>
      </c>
      <c r="J80" s="400">
        <v>186880</v>
      </c>
      <c r="K80" s="400">
        <v>190720</v>
      </c>
      <c r="L80" s="400">
        <v>193760</v>
      </c>
      <c r="M80" s="400">
        <v>196880</v>
      </c>
      <c r="N80" s="400">
        <v>206960</v>
      </c>
      <c r="O80" s="400">
        <v>216640</v>
      </c>
      <c r="P80" s="400">
        <v>219760</v>
      </c>
      <c r="Q80" s="400">
        <v>223840</v>
      </c>
      <c r="R80" s="400">
        <v>231760</v>
      </c>
      <c r="S80" s="400">
        <v>235680</v>
      </c>
      <c r="T80" s="400">
        <v>239600</v>
      </c>
      <c r="U80" s="400">
        <v>243440</v>
      </c>
      <c r="V80" s="400">
        <v>255280</v>
      </c>
      <c r="W80" s="400">
        <v>266800</v>
      </c>
      <c r="X80" s="400">
        <v>270080</v>
      </c>
      <c r="Y80" s="400">
        <v>273360</v>
      </c>
      <c r="Z80" s="400">
        <v>274800</v>
      </c>
      <c r="AA80" s="400">
        <v>284320</v>
      </c>
      <c r="AB80" s="400">
        <v>288960</v>
      </c>
      <c r="AC80" s="400">
        <v>293760</v>
      </c>
      <c r="AD80" s="400">
        <v>298720</v>
      </c>
      <c r="AE80" s="400">
        <v>302960</v>
      </c>
      <c r="AF80" s="400">
        <v>312400</v>
      </c>
      <c r="AG80" s="400">
        <v>316960</v>
      </c>
      <c r="AH80" s="400">
        <v>339040</v>
      </c>
      <c r="AI80" s="400">
        <v>359120</v>
      </c>
      <c r="AJ80" s="400">
        <v>361920</v>
      </c>
      <c r="AK80" s="400">
        <v>362320</v>
      </c>
      <c r="AL80" s="400">
        <v>362880</v>
      </c>
      <c r="AM80" s="400">
        <v>371120</v>
      </c>
      <c r="AN80" s="400">
        <v>373360</v>
      </c>
      <c r="AO80" s="400">
        <v>374240</v>
      </c>
    </row>
    <row r="81" spans="1:41" hidden="1" outlineLevel="1" x14ac:dyDescent="0.25">
      <c r="A81" s="53">
        <v>2835</v>
      </c>
      <c r="B81" s="400">
        <v>138480</v>
      </c>
      <c r="C81" s="400">
        <v>141200</v>
      </c>
      <c r="D81" s="400">
        <v>144000</v>
      </c>
      <c r="E81" s="400">
        <v>146960</v>
      </c>
      <c r="F81" s="400">
        <v>155920</v>
      </c>
      <c r="G81" s="400">
        <v>164880</v>
      </c>
      <c r="H81" s="400">
        <v>168480</v>
      </c>
      <c r="I81" s="400">
        <v>171680</v>
      </c>
      <c r="J81" s="400">
        <v>192720</v>
      </c>
      <c r="K81" s="400">
        <v>196240</v>
      </c>
      <c r="L81" s="400">
        <v>199840</v>
      </c>
      <c r="M81" s="400">
        <v>203120</v>
      </c>
      <c r="N81" s="400">
        <v>213680</v>
      </c>
      <c r="O81" s="400">
        <v>224240</v>
      </c>
      <c r="P81" s="400">
        <v>227440</v>
      </c>
      <c r="Q81" s="400">
        <v>230560</v>
      </c>
      <c r="R81" s="400">
        <v>239600</v>
      </c>
      <c r="S81" s="400">
        <v>244080</v>
      </c>
      <c r="T81" s="400">
        <v>248240</v>
      </c>
      <c r="U81" s="400">
        <v>252880</v>
      </c>
      <c r="V81" s="400">
        <v>263920</v>
      </c>
      <c r="W81" s="400">
        <v>275360</v>
      </c>
      <c r="X81" s="400">
        <v>278960</v>
      </c>
      <c r="Y81" s="400">
        <v>282880</v>
      </c>
      <c r="Z81" s="400">
        <v>283520</v>
      </c>
      <c r="AA81" s="400">
        <v>293760</v>
      </c>
      <c r="AB81" s="400">
        <v>298720</v>
      </c>
      <c r="AC81" s="400">
        <v>303600</v>
      </c>
      <c r="AD81" s="400">
        <v>308160</v>
      </c>
      <c r="AE81" s="400">
        <v>313280</v>
      </c>
      <c r="AF81" s="400">
        <v>323280</v>
      </c>
      <c r="AG81" s="400">
        <v>328080</v>
      </c>
      <c r="AH81" s="400">
        <v>359200</v>
      </c>
      <c r="AI81" s="400">
        <v>360480</v>
      </c>
      <c r="AJ81" s="400">
        <v>362080</v>
      </c>
      <c r="AK81" s="400">
        <v>363440</v>
      </c>
      <c r="AL81" s="400">
        <v>368960</v>
      </c>
      <c r="AM81" s="400">
        <v>374720</v>
      </c>
      <c r="AN81" s="400">
        <v>379440</v>
      </c>
      <c r="AO81" s="400">
        <v>384400</v>
      </c>
    </row>
    <row r="82" spans="1:41" hidden="1" outlineLevel="1" x14ac:dyDescent="0.25">
      <c r="A82" s="53">
        <v>2960</v>
      </c>
      <c r="B82" s="400">
        <v>140400</v>
      </c>
      <c r="C82" s="400">
        <v>143520</v>
      </c>
      <c r="D82" s="400">
        <v>146720</v>
      </c>
      <c r="E82" s="400">
        <v>149760</v>
      </c>
      <c r="F82" s="400">
        <v>158960</v>
      </c>
      <c r="G82" s="400">
        <v>168000</v>
      </c>
      <c r="H82" s="400">
        <v>171520</v>
      </c>
      <c r="I82" s="400">
        <v>175040</v>
      </c>
      <c r="J82" s="400">
        <v>196320</v>
      </c>
      <c r="K82" s="400">
        <v>200320</v>
      </c>
      <c r="L82" s="400">
        <v>203920</v>
      </c>
      <c r="M82" s="400">
        <v>207120</v>
      </c>
      <c r="N82" s="400">
        <v>217680</v>
      </c>
      <c r="O82" s="400">
        <v>228480</v>
      </c>
      <c r="P82" s="400">
        <v>231520</v>
      </c>
      <c r="Q82" s="400">
        <v>234880</v>
      </c>
      <c r="R82" s="400">
        <v>244000</v>
      </c>
      <c r="S82" s="400">
        <v>248560</v>
      </c>
      <c r="T82" s="400">
        <v>252240</v>
      </c>
      <c r="U82" s="400">
        <v>255840</v>
      </c>
      <c r="V82" s="400">
        <v>268320</v>
      </c>
      <c r="W82" s="400">
        <v>280640</v>
      </c>
      <c r="X82" s="400">
        <v>284320</v>
      </c>
      <c r="Y82" s="400">
        <v>287440</v>
      </c>
      <c r="Z82" s="400">
        <v>301280</v>
      </c>
      <c r="AA82" s="400">
        <v>311920</v>
      </c>
      <c r="AB82" s="400">
        <v>316800</v>
      </c>
      <c r="AC82" s="400">
        <v>322320</v>
      </c>
      <c r="AD82" s="400">
        <v>327600</v>
      </c>
      <c r="AE82" s="400">
        <v>332400</v>
      </c>
      <c r="AF82" s="400">
        <v>342560</v>
      </c>
      <c r="AG82" s="400">
        <v>347360</v>
      </c>
      <c r="AH82" s="400">
        <v>367120</v>
      </c>
      <c r="AI82" s="400">
        <v>370160</v>
      </c>
      <c r="AJ82" s="400">
        <v>375440</v>
      </c>
      <c r="AK82" s="400">
        <v>380720</v>
      </c>
      <c r="AL82" s="400">
        <v>386240</v>
      </c>
      <c r="AM82" s="400">
        <v>397200</v>
      </c>
      <c r="AN82" s="400">
        <v>401600</v>
      </c>
      <c r="AO82" s="400">
        <v>412720</v>
      </c>
    </row>
    <row r="83" spans="1:41" hidden="1" outlineLevel="1" x14ac:dyDescent="0.25">
      <c r="A83" s="53">
        <v>3085</v>
      </c>
      <c r="B83" s="400">
        <v>154480</v>
      </c>
      <c r="C83" s="400">
        <v>158320</v>
      </c>
      <c r="D83" s="400">
        <v>162240</v>
      </c>
      <c r="E83" s="400">
        <v>166160</v>
      </c>
      <c r="F83" s="400">
        <v>177120</v>
      </c>
      <c r="G83" s="400">
        <v>188320</v>
      </c>
      <c r="H83" s="400">
        <v>191840</v>
      </c>
      <c r="I83" s="400">
        <v>195920</v>
      </c>
      <c r="J83" s="400">
        <v>199440</v>
      </c>
      <c r="K83" s="400">
        <v>203120</v>
      </c>
      <c r="L83" s="400">
        <v>207520</v>
      </c>
      <c r="M83" s="400">
        <v>211760</v>
      </c>
      <c r="N83" s="400">
        <v>222480</v>
      </c>
      <c r="O83" s="400">
        <v>233120</v>
      </c>
      <c r="P83" s="400">
        <v>237120</v>
      </c>
      <c r="Q83" s="400">
        <v>241200</v>
      </c>
      <c r="R83" s="400">
        <v>275600</v>
      </c>
      <c r="S83" s="400">
        <v>280960</v>
      </c>
      <c r="T83" s="400">
        <v>285680</v>
      </c>
      <c r="U83" s="400">
        <v>289680</v>
      </c>
      <c r="V83" s="400">
        <v>303440</v>
      </c>
      <c r="W83" s="400">
        <v>316960</v>
      </c>
      <c r="X83" s="400">
        <v>321200</v>
      </c>
      <c r="Y83" s="400">
        <v>326080</v>
      </c>
      <c r="Z83" s="400">
        <v>326400</v>
      </c>
      <c r="AA83" s="400">
        <v>327600</v>
      </c>
      <c r="AB83" s="400">
        <v>330160</v>
      </c>
      <c r="AC83" s="400">
        <v>332240</v>
      </c>
      <c r="AD83" s="400">
        <v>336720</v>
      </c>
      <c r="AE83" s="400">
        <v>342560</v>
      </c>
      <c r="AF83" s="400">
        <v>353440</v>
      </c>
      <c r="AG83" s="400">
        <v>358960</v>
      </c>
      <c r="AH83" s="400">
        <v>374240</v>
      </c>
      <c r="AI83" s="400">
        <v>384400</v>
      </c>
      <c r="AJ83" s="400">
        <v>387520</v>
      </c>
      <c r="AK83" s="400">
        <v>392960</v>
      </c>
      <c r="AL83" s="400">
        <v>398480</v>
      </c>
      <c r="AM83" s="400">
        <v>414240</v>
      </c>
      <c r="AN83" s="400">
        <v>414720</v>
      </c>
      <c r="AO83" s="400">
        <v>420480</v>
      </c>
    </row>
    <row r="84" spans="1:41" hidden="1" outlineLevel="1" x14ac:dyDescent="0.25">
      <c r="A84" s="53">
        <v>3210</v>
      </c>
      <c r="B84" s="400">
        <v>156880</v>
      </c>
      <c r="C84" s="400">
        <v>160880</v>
      </c>
      <c r="D84" s="400">
        <v>165120</v>
      </c>
      <c r="E84" s="400">
        <v>169200</v>
      </c>
      <c r="F84" s="400">
        <v>180160</v>
      </c>
      <c r="G84" s="400">
        <v>191280</v>
      </c>
      <c r="H84" s="400">
        <v>195360</v>
      </c>
      <c r="I84" s="400">
        <v>199440</v>
      </c>
      <c r="J84" s="400">
        <v>223440</v>
      </c>
      <c r="K84" s="400">
        <v>227040</v>
      </c>
      <c r="L84" s="400">
        <v>231040</v>
      </c>
      <c r="M84" s="400">
        <v>235200</v>
      </c>
      <c r="N84" s="400">
        <v>247920</v>
      </c>
      <c r="O84" s="400">
        <v>260640</v>
      </c>
      <c r="P84" s="400">
        <v>265280</v>
      </c>
      <c r="Q84" s="400">
        <v>269760</v>
      </c>
      <c r="R84" s="400">
        <v>280080</v>
      </c>
      <c r="S84" s="400">
        <v>285680</v>
      </c>
      <c r="T84" s="400">
        <v>290000</v>
      </c>
      <c r="U84" s="400">
        <v>294560</v>
      </c>
      <c r="V84" s="400">
        <v>308400</v>
      </c>
      <c r="W84" s="400">
        <v>322160</v>
      </c>
      <c r="X84" s="400">
        <v>326160</v>
      </c>
      <c r="Y84" s="400">
        <v>330160</v>
      </c>
      <c r="Z84" s="400">
        <v>331360</v>
      </c>
      <c r="AA84" s="400">
        <v>332800</v>
      </c>
      <c r="AB84" s="400">
        <v>335120</v>
      </c>
      <c r="AC84" s="400">
        <v>340240</v>
      </c>
      <c r="AD84" s="400">
        <v>345840</v>
      </c>
      <c r="AE84" s="400">
        <v>351280</v>
      </c>
      <c r="AF84" s="400">
        <v>362080</v>
      </c>
      <c r="AG84" s="400">
        <v>372000</v>
      </c>
      <c r="AH84" s="400">
        <v>379920</v>
      </c>
      <c r="AI84" s="400">
        <v>391120</v>
      </c>
      <c r="AJ84" s="400">
        <v>401040</v>
      </c>
      <c r="AK84" s="400">
        <v>410080</v>
      </c>
      <c r="AL84" s="400">
        <v>413440</v>
      </c>
      <c r="AM84" s="400">
        <v>418160</v>
      </c>
      <c r="AN84" s="400">
        <v>424080</v>
      </c>
      <c r="AO84" s="400">
        <v>428960</v>
      </c>
    </row>
    <row r="85" spans="1:41" hidden="1" outlineLevel="1" x14ac:dyDescent="0.25">
      <c r="A85" s="53">
        <v>3335</v>
      </c>
      <c r="B85" s="400">
        <v>159200</v>
      </c>
      <c r="C85" s="400">
        <v>163280</v>
      </c>
      <c r="D85" s="400">
        <v>167440</v>
      </c>
      <c r="E85" s="400">
        <v>171600</v>
      </c>
      <c r="F85" s="400">
        <v>182800</v>
      </c>
      <c r="G85" s="400">
        <v>194320</v>
      </c>
      <c r="H85" s="400">
        <v>198400</v>
      </c>
      <c r="I85" s="400">
        <v>202480</v>
      </c>
      <c r="J85" s="400">
        <v>226880</v>
      </c>
      <c r="K85" s="400">
        <v>230640</v>
      </c>
      <c r="L85" s="400">
        <v>234880</v>
      </c>
      <c r="M85" s="400">
        <v>238960</v>
      </c>
      <c r="N85" s="400">
        <v>251680</v>
      </c>
      <c r="O85" s="400">
        <v>265040</v>
      </c>
      <c r="P85" s="400">
        <v>269280</v>
      </c>
      <c r="Q85" s="400">
        <v>274000</v>
      </c>
      <c r="R85" s="400">
        <v>283600</v>
      </c>
      <c r="S85" s="400">
        <v>288560</v>
      </c>
      <c r="T85" s="400">
        <v>293760</v>
      </c>
      <c r="U85" s="400">
        <v>298720</v>
      </c>
      <c r="V85" s="400">
        <v>312640</v>
      </c>
      <c r="W85" s="400">
        <v>326720</v>
      </c>
      <c r="X85" s="400">
        <v>331440</v>
      </c>
      <c r="Y85" s="400">
        <v>335680</v>
      </c>
      <c r="Z85" s="400">
        <v>338000</v>
      </c>
      <c r="AA85" s="400">
        <v>339040</v>
      </c>
      <c r="AB85" s="400">
        <v>344800</v>
      </c>
      <c r="AC85" s="400">
        <v>350560</v>
      </c>
      <c r="AD85" s="400">
        <v>355680</v>
      </c>
      <c r="AE85" s="400">
        <v>361520</v>
      </c>
      <c r="AF85" s="400">
        <v>372560</v>
      </c>
      <c r="AG85" s="400">
        <v>378000</v>
      </c>
      <c r="AH85" s="400">
        <v>400320</v>
      </c>
      <c r="AI85" s="400">
        <v>404560</v>
      </c>
      <c r="AJ85" s="400">
        <v>411840</v>
      </c>
      <c r="AK85" s="400">
        <v>421840</v>
      </c>
      <c r="AL85" s="400">
        <v>428080</v>
      </c>
      <c r="AM85" s="400">
        <v>495920</v>
      </c>
      <c r="AN85" s="400">
        <v>496480</v>
      </c>
      <c r="AO85" s="400">
        <v>496960</v>
      </c>
    </row>
    <row r="86" spans="1:41" hidden="1" outlineLevel="1" x14ac:dyDescent="0.25">
      <c r="A86" s="53">
        <v>3460</v>
      </c>
      <c r="B86" s="400">
        <v>169200</v>
      </c>
      <c r="C86" s="400">
        <v>172800</v>
      </c>
      <c r="D86" s="400">
        <v>176800</v>
      </c>
      <c r="E86" s="400">
        <v>181440</v>
      </c>
      <c r="F86" s="400">
        <v>193040</v>
      </c>
      <c r="G86" s="400">
        <v>205040</v>
      </c>
      <c r="H86" s="400">
        <v>209680</v>
      </c>
      <c r="I86" s="400">
        <v>214000</v>
      </c>
      <c r="J86" s="400">
        <v>230320</v>
      </c>
      <c r="K86" s="400">
        <v>234320</v>
      </c>
      <c r="L86" s="400">
        <v>238240</v>
      </c>
      <c r="M86" s="400">
        <v>242880</v>
      </c>
      <c r="N86" s="400">
        <v>256160</v>
      </c>
      <c r="O86" s="400">
        <v>269280</v>
      </c>
      <c r="P86" s="400">
        <v>273120</v>
      </c>
      <c r="Q86" s="400">
        <v>277280</v>
      </c>
      <c r="R86" s="400">
        <v>287440</v>
      </c>
      <c r="S86" s="400">
        <v>293520</v>
      </c>
      <c r="T86" s="400">
        <v>298480</v>
      </c>
      <c r="U86" s="400">
        <v>303280</v>
      </c>
      <c r="V86" s="400">
        <v>317680</v>
      </c>
      <c r="W86" s="400">
        <v>331840</v>
      </c>
      <c r="X86" s="400">
        <v>336720</v>
      </c>
      <c r="Y86" s="400">
        <v>340880</v>
      </c>
      <c r="Z86" s="400">
        <v>345520</v>
      </c>
      <c r="AA86" s="400">
        <v>356640</v>
      </c>
      <c r="AB86" s="400">
        <v>362880</v>
      </c>
      <c r="AC86" s="400">
        <v>369200</v>
      </c>
      <c r="AD86" s="400">
        <v>374400</v>
      </c>
      <c r="AE86" s="400">
        <v>380720</v>
      </c>
      <c r="AF86" s="400">
        <v>399920</v>
      </c>
      <c r="AG86" s="400">
        <v>402080</v>
      </c>
      <c r="AH86" s="400">
        <v>412080</v>
      </c>
      <c r="AI86" s="400">
        <v>423840</v>
      </c>
      <c r="AJ86" s="400">
        <v>437040</v>
      </c>
      <c r="AK86" s="400">
        <v>442320</v>
      </c>
      <c r="AL86" s="400">
        <v>486480</v>
      </c>
      <c r="AM86" s="400">
        <v>496000</v>
      </c>
      <c r="AN86" s="400">
        <v>498320</v>
      </c>
      <c r="AO86" s="400">
        <v>510160</v>
      </c>
    </row>
    <row r="87" spans="1:41" hidden="1" outlineLevel="1" x14ac:dyDescent="0.25">
      <c r="A87" s="53">
        <v>3585</v>
      </c>
      <c r="B87" s="400">
        <v>175840</v>
      </c>
      <c r="C87" s="400">
        <v>179920</v>
      </c>
      <c r="D87" s="400">
        <v>184240</v>
      </c>
      <c r="E87" s="400">
        <v>188560</v>
      </c>
      <c r="F87" s="400">
        <v>201360</v>
      </c>
      <c r="G87" s="400">
        <v>214080</v>
      </c>
      <c r="H87" s="400">
        <v>217920</v>
      </c>
      <c r="I87" s="400">
        <v>221680</v>
      </c>
      <c r="J87" s="400">
        <v>239200</v>
      </c>
      <c r="K87" s="400">
        <v>244000</v>
      </c>
      <c r="L87" s="400">
        <v>248640</v>
      </c>
      <c r="M87" s="400">
        <v>253360</v>
      </c>
      <c r="N87" s="400">
        <v>268320</v>
      </c>
      <c r="O87" s="400">
        <v>282720</v>
      </c>
      <c r="P87" s="400">
        <v>287360</v>
      </c>
      <c r="Q87" s="400">
        <v>292080</v>
      </c>
      <c r="R87" s="400">
        <v>302880</v>
      </c>
      <c r="S87" s="400">
        <v>308080</v>
      </c>
      <c r="T87" s="400">
        <v>312640</v>
      </c>
      <c r="U87" s="400">
        <v>317680</v>
      </c>
      <c r="V87" s="400">
        <v>331200</v>
      </c>
      <c r="W87" s="400">
        <v>344320</v>
      </c>
      <c r="X87" s="400">
        <v>348800</v>
      </c>
      <c r="Y87" s="400">
        <v>353440</v>
      </c>
      <c r="Z87" s="400">
        <v>354560</v>
      </c>
      <c r="AA87" s="400">
        <v>366560</v>
      </c>
      <c r="AB87" s="400">
        <v>372560</v>
      </c>
      <c r="AC87" s="400">
        <v>378800</v>
      </c>
      <c r="AD87" s="400">
        <v>393840</v>
      </c>
      <c r="AE87" s="400">
        <v>396160</v>
      </c>
      <c r="AF87" s="400">
        <v>404880</v>
      </c>
      <c r="AG87" s="400">
        <v>409040</v>
      </c>
      <c r="AH87" s="400">
        <v>423200</v>
      </c>
      <c r="AI87" s="400">
        <v>438640</v>
      </c>
      <c r="AJ87" s="400">
        <v>448480</v>
      </c>
      <c r="AK87" s="400">
        <v>488080</v>
      </c>
      <c r="AL87" s="400">
        <v>496480</v>
      </c>
      <c r="AM87" s="400">
        <v>511840</v>
      </c>
      <c r="AN87" s="400">
        <v>512800</v>
      </c>
      <c r="AO87" s="400">
        <v>518000</v>
      </c>
    </row>
    <row r="88" spans="1:41" hidden="1" outlineLevel="1" x14ac:dyDescent="0.25">
      <c r="A88" s="53">
        <v>3710</v>
      </c>
      <c r="B88" s="400">
        <v>179200</v>
      </c>
      <c r="C88" s="400">
        <v>182720</v>
      </c>
      <c r="D88" s="400">
        <v>186400</v>
      </c>
      <c r="E88" s="400">
        <v>190480</v>
      </c>
      <c r="F88" s="400">
        <v>203120</v>
      </c>
      <c r="G88" s="400">
        <v>216240</v>
      </c>
      <c r="H88" s="400">
        <v>220320</v>
      </c>
      <c r="I88" s="400">
        <v>224800</v>
      </c>
      <c r="J88" s="400">
        <v>242880</v>
      </c>
      <c r="K88" s="400">
        <v>247600</v>
      </c>
      <c r="L88" s="400">
        <v>252400</v>
      </c>
      <c r="M88" s="400">
        <v>257360</v>
      </c>
      <c r="N88" s="400">
        <v>272000</v>
      </c>
      <c r="O88" s="400">
        <v>286480</v>
      </c>
      <c r="P88" s="400">
        <v>291840</v>
      </c>
      <c r="Q88" s="400">
        <v>296400</v>
      </c>
      <c r="R88" s="400">
        <v>307360</v>
      </c>
      <c r="S88" s="400">
        <v>312240</v>
      </c>
      <c r="T88" s="400">
        <v>317120</v>
      </c>
      <c r="U88" s="400">
        <v>321440</v>
      </c>
      <c r="V88" s="400">
        <v>335280</v>
      </c>
      <c r="W88" s="400">
        <v>349520</v>
      </c>
      <c r="X88" s="400">
        <v>353920</v>
      </c>
      <c r="Y88" s="400">
        <v>358400</v>
      </c>
      <c r="Z88" s="400">
        <v>364000</v>
      </c>
      <c r="AA88" s="400">
        <v>376800</v>
      </c>
      <c r="AB88" s="400">
        <v>383520</v>
      </c>
      <c r="AC88" s="400">
        <v>398160</v>
      </c>
      <c r="AD88" s="400">
        <v>398720</v>
      </c>
      <c r="AE88" s="400">
        <v>411840</v>
      </c>
      <c r="AF88" s="400">
        <v>416320</v>
      </c>
      <c r="AG88" s="400">
        <v>422560</v>
      </c>
      <c r="AH88" s="400">
        <v>440560</v>
      </c>
      <c r="AI88" s="400">
        <v>496480</v>
      </c>
      <c r="AJ88" s="400">
        <v>504640</v>
      </c>
      <c r="AK88" s="400">
        <v>505120</v>
      </c>
      <c r="AL88" s="400">
        <v>505600</v>
      </c>
      <c r="AM88" s="400">
        <v>512400</v>
      </c>
      <c r="AN88" s="400">
        <v>540320</v>
      </c>
      <c r="AO88" s="400">
        <v>545120</v>
      </c>
    </row>
    <row r="89" spans="1:41" hidden="1" outlineLevel="1" x14ac:dyDescent="0.25">
      <c r="A89" s="53">
        <v>3835</v>
      </c>
      <c r="B89" s="400">
        <v>192560</v>
      </c>
      <c r="C89" s="400">
        <v>197760</v>
      </c>
      <c r="D89" s="400">
        <v>202960</v>
      </c>
      <c r="E89" s="400">
        <v>208400</v>
      </c>
      <c r="F89" s="400">
        <v>222720</v>
      </c>
      <c r="G89" s="400">
        <v>236880</v>
      </c>
      <c r="H89" s="400">
        <v>241760</v>
      </c>
      <c r="I89" s="400">
        <v>246880</v>
      </c>
      <c r="J89" s="400">
        <v>266400</v>
      </c>
      <c r="K89" s="400">
        <v>271920</v>
      </c>
      <c r="L89" s="400">
        <v>278080</v>
      </c>
      <c r="M89" s="400">
        <v>284560</v>
      </c>
      <c r="N89" s="400">
        <v>300080</v>
      </c>
      <c r="O89" s="400">
        <v>315680</v>
      </c>
      <c r="P89" s="400">
        <v>320960</v>
      </c>
      <c r="Q89" s="400">
        <v>325840</v>
      </c>
      <c r="R89" s="400">
        <v>338000</v>
      </c>
      <c r="S89" s="400">
        <v>343920</v>
      </c>
      <c r="T89" s="400">
        <v>349520</v>
      </c>
      <c r="U89" s="400">
        <v>354720</v>
      </c>
      <c r="V89" s="400">
        <v>370080</v>
      </c>
      <c r="W89" s="400">
        <v>385200</v>
      </c>
      <c r="X89" s="400">
        <v>390720</v>
      </c>
      <c r="Y89" s="400">
        <v>396080</v>
      </c>
      <c r="Z89" s="400">
        <v>396640</v>
      </c>
      <c r="AA89" s="400">
        <v>397680</v>
      </c>
      <c r="AB89" s="400">
        <v>400560</v>
      </c>
      <c r="AC89" s="400">
        <v>401040</v>
      </c>
      <c r="AD89" s="400">
        <v>405120</v>
      </c>
      <c r="AE89" s="400">
        <v>412080</v>
      </c>
      <c r="AF89" s="400">
        <v>425760</v>
      </c>
      <c r="AG89" s="400">
        <v>432800</v>
      </c>
      <c r="AH89" s="400">
        <v>497920</v>
      </c>
      <c r="AI89" s="400">
        <v>499120</v>
      </c>
      <c r="AJ89" s="400">
        <v>507680</v>
      </c>
      <c r="AK89" s="400">
        <v>508480</v>
      </c>
      <c r="AL89" s="400">
        <v>508880</v>
      </c>
      <c r="AM89" s="400">
        <v>542000</v>
      </c>
      <c r="AN89" s="400">
        <v>542880</v>
      </c>
      <c r="AO89" s="400">
        <v>545120</v>
      </c>
    </row>
    <row r="90" spans="1:41" hidden="1" outlineLevel="1" x14ac:dyDescent="0.25">
      <c r="A90" s="53">
        <v>3960</v>
      </c>
      <c r="B90" s="400">
        <v>195600</v>
      </c>
      <c r="C90" s="400">
        <v>200320</v>
      </c>
      <c r="D90" s="400">
        <v>205360</v>
      </c>
      <c r="E90" s="400">
        <v>210560</v>
      </c>
      <c r="F90" s="400">
        <v>225360</v>
      </c>
      <c r="G90" s="400">
        <v>240800</v>
      </c>
      <c r="H90" s="400">
        <v>245120</v>
      </c>
      <c r="I90" s="400">
        <v>249200</v>
      </c>
      <c r="J90" s="400">
        <v>269680</v>
      </c>
      <c r="K90" s="400">
        <v>275280</v>
      </c>
      <c r="L90" s="400">
        <v>282000</v>
      </c>
      <c r="M90" s="400">
        <v>288480</v>
      </c>
      <c r="N90" s="400">
        <v>304000</v>
      </c>
      <c r="O90" s="400">
        <v>320160</v>
      </c>
      <c r="P90" s="400">
        <v>325360</v>
      </c>
      <c r="Q90" s="400">
        <v>330560</v>
      </c>
      <c r="R90" s="400">
        <v>342000</v>
      </c>
      <c r="S90" s="400">
        <v>347760</v>
      </c>
      <c r="T90" s="400">
        <v>353440</v>
      </c>
      <c r="U90" s="400">
        <v>358720</v>
      </c>
      <c r="V90" s="400">
        <v>374480</v>
      </c>
      <c r="W90" s="400">
        <v>390720</v>
      </c>
      <c r="X90" s="400">
        <v>395920</v>
      </c>
      <c r="Y90" s="400">
        <v>401040</v>
      </c>
      <c r="Z90" s="400">
        <v>402880</v>
      </c>
      <c r="AA90" s="400">
        <v>406080</v>
      </c>
      <c r="AB90" s="400">
        <v>410080</v>
      </c>
      <c r="AC90" s="400">
        <v>416880</v>
      </c>
      <c r="AD90" s="400">
        <v>423680</v>
      </c>
      <c r="AE90" s="400">
        <v>430800</v>
      </c>
      <c r="AF90" s="400">
        <v>478800</v>
      </c>
      <c r="AG90" s="400">
        <v>483680</v>
      </c>
      <c r="AH90" s="400">
        <v>517200</v>
      </c>
      <c r="AI90" s="400">
        <v>517840</v>
      </c>
      <c r="AJ90" s="400">
        <v>540960</v>
      </c>
      <c r="AK90" s="400">
        <v>541360</v>
      </c>
      <c r="AL90" s="400">
        <v>560960</v>
      </c>
      <c r="AM90" s="400">
        <v>574080</v>
      </c>
      <c r="AN90" s="400">
        <v>575040</v>
      </c>
      <c r="AO90" s="400">
        <v>575600</v>
      </c>
    </row>
    <row r="91" spans="1:41" hidden="1" outlineLevel="1" x14ac:dyDescent="0.25">
      <c r="A91" s="53">
        <v>4085</v>
      </c>
      <c r="B91" s="400">
        <v>202320</v>
      </c>
      <c r="C91" s="400">
        <v>207440</v>
      </c>
      <c r="D91" s="400">
        <v>212480</v>
      </c>
      <c r="E91" s="400">
        <v>217760</v>
      </c>
      <c r="F91" s="400">
        <v>230720</v>
      </c>
      <c r="G91" s="400">
        <v>243760</v>
      </c>
      <c r="H91" s="400">
        <v>248320</v>
      </c>
      <c r="I91" s="400">
        <v>252720</v>
      </c>
      <c r="J91" s="400">
        <v>272880</v>
      </c>
      <c r="K91" s="400">
        <v>278080</v>
      </c>
      <c r="L91" s="400">
        <v>283600</v>
      </c>
      <c r="M91" s="400">
        <v>289120</v>
      </c>
      <c r="N91" s="400">
        <v>306640</v>
      </c>
      <c r="O91" s="400">
        <v>324320</v>
      </c>
      <c r="P91" s="400">
        <v>329760</v>
      </c>
      <c r="Q91" s="400">
        <v>335280</v>
      </c>
      <c r="R91" s="400">
        <v>347040</v>
      </c>
      <c r="S91" s="400">
        <v>352800</v>
      </c>
      <c r="T91" s="400">
        <v>357920</v>
      </c>
      <c r="U91" s="400">
        <v>363440</v>
      </c>
      <c r="V91" s="400">
        <v>379600</v>
      </c>
      <c r="W91" s="400">
        <v>395840</v>
      </c>
      <c r="X91" s="400">
        <v>401040</v>
      </c>
      <c r="Y91" s="400">
        <v>406560</v>
      </c>
      <c r="Z91" s="400">
        <v>407600</v>
      </c>
      <c r="AA91" s="400">
        <v>413360</v>
      </c>
      <c r="AB91" s="400">
        <v>419440</v>
      </c>
      <c r="AC91" s="400">
        <v>419920</v>
      </c>
      <c r="AD91" s="400">
        <v>424320</v>
      </c>
      <c r="AE91" s="400">
        <v>468960</v>
      </c>
      <c r="AF91" s="400">
        <v>482320</v>
      </c>
      <c r="AG91" s="400">
        <v>487040</v>
      </c>
      <c r="AH91" s="400">
        <v>517200</v>
      </c>
      <c r="AI91" s="400">
        <v>528720</v>
      </c>
      <c r="AJ91" s="400">
        <v>540960</v>
      </c>
      <c r="AK91" s="400">
        <v>549680</v>
      </c>
      <c r="AL91" s="400">
        <v>561200</v>
      </c>
      <c r="AM91" s="400">
        <v>574240</v>
      </c>
      <c r="AN91" s="400">
        <v>575200</v>
      </c>
      <c r="AO91" s="400">
        <v>576400</v>
      </c>
    </row>
    <row r="92" spans="1:41" hidden="1" outlineLevel="1" x14ac:dyDescent="0.25">
      <c r="A92" s="53">
        <v>4210</v>
      </c>
      <c r="B92" s="400">
        <v>205440</v>
      </c>
      <c r="C92" s="400">
        <v>210240</v>
      </c>
      <c r="D92" s="400">
        <v>215120</v>
      </c>
      <c r="E92" s="400">
        <v>220320</v>
      </c>
      <c r="F92" s="400">
        <v>236880</v>
      </c>
      <c r="G92" s="400">
        <v>253200</v>
      </c>
      <c r="H92" s="400">
        <v>258800</v>
      </c>
      <c r="I92" s="400">
        <v>264080</v>
      </c>
      <c r="J92" s="400">
        <v>284000</v>
      </c>
      <c r="K92" s="400">
        <v>288560</v>
      </c>
      <c r="L92" s="400">
        <v>294320</v>
      </c>
      <c r="M92" s="400">
        <v>300080</v>
      </c>
      <c r="N92" s="400">
        <v>317120</v>
      </c>
      <c r="O92" s="400">
        <v>334000</v>
      </c>
      <c r="P92" s="400">
        <v>341280</v>
      </c>
      <c r="Q92" s="400">
        <v>348000</v>
      </c>
      <c r="R92" s="400">
        <v>360720</v>
      </c>
      <c r="S92" s="400">
        <v>367360</v>
      </c>
      <c r="T92" s="400">
        <v>372240</v>
      </c>
      <c r="U92" s="400">
        <v>376640</v>
      </c>
      <c r="V92" s="400">
        <v>393200</v>
      </c>
      <c r="W92" s="400">
        <v>409920</v>
      </c>
      <c r="X92" s="400">
        <v>415440</v>
      </c>
      <c r="Y92" s="400">
        <v>421280</v>
      </c>
      <c r="Z92" s="400">
        <v>422240</v>
      </c>
      <c r="AA92" s="400">
        <v>423360</v>
      </c>
      <c r="AB92" s="400">
        <v>423760</v>
      </c>
      <c r="AC92" s="400">
        <v>426000</v>
      </c>
      <c r="AD92" s="400">
        <v>460000</v>
      </c>
      <c r="AE92" s="400">
        <v>483360</v>
      </c>
      <c r="AF92" s="400">
        <v>487920</v>
      </c>
      <c r="AG92" s="400">
        <v>492720</v>
      </c>
      <c r="AH92" s="400">
        <v>530000</v>
      </c>
      <c r="AI92" s="400">
        <v>531200</v>
      </c>
      <c r="AJ92" s="400">
        <v>541360</v>
      </c>
      <c r="AK92" s="400">
        <v>556480</v>
      </c>
      <c r="AL92" s="400">
        <v>561920</v>
      </c>
      <c r="AM92" s="400">
        <v>574560</v>
      </c>
      <c r="AN92" s="400">
        <v>575360</v>
      </c>
      <c r="AO92" s="400">
        <v>602640</v>
      </c>
    </row>
    <row r="93" spans="1:41" hidden="1" outlineLevel="1" x14ac:dyDescent="0.25">
      <c r="A93" s="53">
        <v>4335</v>
      </c>
      <c r="B93" s="400">
        <v>208000</v>
      </c>
      <c r="C93" s="400">
        <v>213040</v>
      </c>
      <c r="D93" s="400">
        <v>217920</v>
      </c>
      <c r="E93" s="400">
        <v>223040</v>
      </c>
      <c r="F93" s="400">
        <v>239760</v>
      </c>
      <c r="G93" s="400">
        <v>256240</v>
      </c>
      <c r="H93" s="400">
        <v>261760</v>
      </c>
      <c r="I93" s="400">
        <v>267200</v>
      </c>
      <c r="J93" s="400">
        <v>287360</v>
      </c>
      <c r="K93" s="400">
        <v>292160</v>
      </c>
      <c r="L93" s="400">
        <v>298000</v>
      </c>
      <c r="M93" s="400">
        <v>303840</v>
      </c>
      <c r="N93" s="400">
        <v>320960</v>
      </c>
      <c r="O93" s="400">
        <v>338000</v>
      </c>
      <c r="P93" s="400">
        <v>344480</v>
      </c>
      <c r="Q93" s="400">
        <v>350960</v>
      </c>
      <c r="R93" s="400">
        <v>364240</v>
      </c>
      <c r="S93" s="400">
        <v>370560</v>
      </c>
      <c r="T93" s="400">
        <v>376240</v>
      </c>
      <c r="U93" s="400">
        <v>381920</v>
      </c>
      <c r="V93" s="400">
        <v>398240</v>
      </c>
      <c r="W93" s="400">
        <v>414720</v>
      </c>
      <c r="X93" s="400">
        <v>420320</v>
      </c>
      <c r="Y93" s="400">
        <v>426160</v>
      </c>
      <c r="Z93" s="400">
        <v>427520</v>
      </c>
      <c r="AA93" s="400">
        <v>428560</v>
      </c>
      <c r="AB93" s="400">
        <v>429040</v>
      </c>
      <c r="AC93" s="400">
        <v>461520</v>
      </c>
      <c r="AD93" s="400">
        <v>483680</v>
      </c>
      <c r="AE93" s="400">
        <v>490160</v>
      </c>
      <c r="AF93" s="400">
        <v>514800</v>
      </c>
      <c r="AG93" s="400">
        <v>519920</v>
      </c>
      <c r="AH93" s="400">
        <v>530800</v>
      </c>
      <c r="AI93" s="400">
        <v>542080</v>
      </c>
      <c r="AJ93" s="400">
        <v>547920</v>
      </c>
      <c r="AK93" s="400">
        <v>563120</v>
      </c>
      <c r="AL93" s="400">
        <v>570320</v>
      </c>
      <c r="AM93" s="400">
        <v>575200</v>
      </c>
      <c r="AN93" s="400">
        <v>604560</v>
      </c>
      <c r="AO93" s="400">
        <v>605120</v>
      </c>
    </row>
    <row r="94" spans="1:41" hidden="1" outlineLevel="1" x14ac:dyDescent="0.25">
      <c r="A94" s="53">
        <v>4460</v>
      </c>
      <c r="B94" s="400">
        <v>210560</v>
      </c>
      <c r="C94" s="400">
        <v>215280</v>
      </c>
      <c r="D94" s="400">
        <v>219840</v>
      </c>
      <c r="E94" s="400">
        <v>224400</v>
      </c>
      <c r="F94" s="400">
        <v>241200</v>
      </c>
      <c r="G94" s="400">
        <v>258080</v>
      </c>
      <c r="H94" s="400">
        <v>264320</v>
      </c>
      <c r="I94" s="400">
        <v>270400</v>
      </c>
      <c r="J94" s="400">
        <v>291120</v>
      </c>
      <c r="K94" s="400">
        <v>295760</v>
      </c>
      <c r="L94" s="400">
        <v>301680</v>
      </c>
      <c r="M94" s="400">
        <v>307680</v>
      </c>
      <c r="N94" s="400">
        <v>324960</v>
      </c>
      <c r="O94" s="400">
        <v>342480</v>
      </c>
      <c r="P94" s="400">
        <v>348880</v>
      </c>
      <c r="Q94" s="400">
        <v>355360</v>
      </c>
      <c r="R94" s="400">
        <v>368560</v>
      </c>
      <c r="S94" s="400">
        <v>375360</v>
      </c>
      <c r="T94" s="400">
        <v>381040</v>
      </c>
      <c r="U94" s="400">
        <v>386800</v>
      </c>
      <c r="V94" s="400">
        <v>403360</v>
      </c>
      <c r="W94" s="400">
        <v>419680</v>
      </c>
      <c r="X94" s="400">
        <v>425680</v>
      </c>
      <c r="Y94" s="400">
        <v>431280</v>
      </c>
      <c r="Z94" s="400">
        <v>434240</v>
      </c>
      <c r="AA94" s="400">
        <v>450000</v>
      </c>
      <c r="AB94" s="400">
        <v>461840</v>
      </c>
      <c r="AC94" s="400">
        <v>486000</v>
      </c>
      <c r="AD94" s="400">
        <v>491280</v>
      </c>
      <c r="AE94" s="400">
        <v>518000</v>
      </c>
      <c r="AF94" s="400">
        <v>520880</v>
      </c>
      <c r="AG94" s="400">
        <v>521120</v>
      </c>
      <c r="AH94" s="400">
        <v>561200</v>
      </c>
      <c r="AI94" s="400">
        <v>562080</v>
      </c>
      <c r="AJ94" s="400">
        <v>563120</v>
      </c>
      <c r="AK94" s="400">
        <v>569840</v>
      </c>
      <c r="AL94" s="400">
        <v>576640</v>
      </c>
      <c r="AM94" s="400">
        <v>600240</v>
      </c>
      <c r="AN94" s="400">
        <v>604960</v>
      </c>
      <c r="AO94" s="400">
        <v>605760</v>
      </c>
    </row>
    <row r="95" spans="1:41" hidden="1" outlineLevel="1" x14ac:dyDescent="0.25">
      <c r="A95" s="53">
        <v>4585</v>
      </c>
      <c r="B95" s="400">
        <v>224960</v>
      </c>
      <c r="C95" s="400">
        <v>230640</v>
      </c>
      <c r="D95" s="400">
        <v>236400</v>
      </c>
      <c r="E95" s="400">
        <v>242240</v>
      </c>
      <c r="F95" s="400">
        <v>261200</v>
      </c>
      <c r="G95" s="400">
        <v>280000</v>
      </c>
      <c r="H95" s="400">
        <v>285520</v>
      </c>
      <c r="I95" s="400">
        <v>291200</v>
      </c>
      <c r="J95" s="400">
        <v>314240</v>
      </c>
      <c r="K95" s="400">
        <v>320240</v>
      </c>
      <c r="L95" s="400">
        <v>327360</v>
      </c>
      <c r="M95" s="400">
        <v>333840</v>
      </c>
      <c r="N95" s="400">
        <v>353440</v>
      </c>
      <c r="O95" s="400">
        <v>373280</v>
      </c>
      <c r="P95" s="400">
        <v>379600</v>
      </c>
      <c r="Q95" s="400">
        <v>385840</v>
      </c>
      <c r="R95" s="400">
        <v>399760</v>
      </c>
      <c r="S95" s="400">
        <v>406560</v>
      </c>
      <c r="T95" s="400">
        <v>412800</v>
      </c>
      <c r="U95" s="400">
        <v>419360</v>
      </c>
      <c r="V95" s="400">
        <v>438000</v>
      </c>
      <c r="W95" s="400">
        <v>456800</v>
      </c>
      <c r="X95" s="400">
        <v>462880</v>
      </c>
      <c r="Y95" s="400">
        <v>468880</v>
      </c>
      <c r="Z95" s="400">
        <v>478160</v>
      </c>
      <c r="AA95" s="400">
        <v>493840</v>
      </c>
      <c r="AB95" s="400">
        <v>519040</v>
      </c>
      <c r="AC95" s="400">
        <v>524240</v>
      </c>
      <c r="AD95" s="400">
        <v>531760</v>
      </c>
      <c r="AE95" s="400">
        <v>538080</v>
      </c>
      <c r="AF95" s="400">
        <v>541600</v>
      </c>
      <c r="AG95" s="400">
        <v>558320</v>
      </c>
      <c r="AH95" s="400">
        <v>570160</v>
      </c>
      <c r="AI95" s="400">
        <v>571360</v>
      </c>
      <c r="AJ95" s="400">
        <v>606480</v>
      </c>
      <c r="AK95" s="400">
        <v>607520</v>
      </c>
      <c r="AL95" s="400">
        <v>607840</v>
      </c>
      <c r="AM95" s="400">
        <v>608800</v>
      </c>
      <c r="AN95" s="400">
        <v>625440</v>
      </c>
      <c r="AO95" s="400">
        <v>644160</v>
      </c>
    </row>
    <row r="96" spans="1:41" hidden="1" outlineLevel="1" x14ac:dyDescent="0.25">
      <c r="A96" s="53">
        <v>4710</v>
      </c>
      <c r="B96" s="400">
        <v>227680</v>
      </c>
      <c r="C96" s="400">
        <v>233200</v>
      </c>
      <c r="D96" s="400">
        <v>238880</v>
      </c>
      <c r="E96" s="400">
        <v>245200</v>
      </c>
      <c r="F96" s="400">
        <v>263920</v>
      </c>
      <c r="G96" s="400">
        <v>282720</v>
      </c>
      <c r="H96" s="400">
        <v>288720</v>
      </c>
      <c r="I96" s="400">
        <v>295040</v>
      </c>
      <c r="J96" s="400">
        <v>317680</v>
      </c>
      <c r="K96" s="400">
        <v>322880</v>
      </c>
      <c r="L96" s="400">
        <v>330160</v>
      </c>
      <c r="M96" s="400">
        <v>337600</v>
      </c>
      <c r="N96" s="400">
        <v>357760</v>
      </c>
      <c r="O96" s="400">
        <v>377360</v>
      </c>
      <c r="P96" s="400">
        <v>383760</v>
      </c>
      <c r="Q96" s="400">
        <v>390080</v>
      </c>
      <c r="R96" s="400">
        <v>404000</v>
      </c>
      <c r="S96" s="400">
        <v>411040</v>
      </c>
      <c r="T96" s="400">
        <v>416880</v>
      </c>
      <c r="U96" s="400">
        <v>422800</v>
      </c>
      <c r="V96" s="400">
        <v>442000</v>
      </c>
      <c r="W96" s="400">
        <v>461360</v>
      </c>
      <c r="X96" s="400">
        <v>467840</v>
      </c>
      <c r="Y96" s="400">
        <v>474160</v>
      </c>
      <c r="Z96" s="400">
        <v>501280</v>
      </c>
      <c r="AA96" s="400">
        <v>509040</v>
      </c>
      <c r="AB96" s="400">
        <v>524720</v>
      </c>
      <c r="AC96" s="400">
        <v>531840</v>
      </c>
      <c r="AD96" s="400">
        <v>538880</v>
      </c>
      <c r="AE96" s="400">
        <v>542320</v>
      </c>
      <c r="AF96" s="400">
        <v>558880</v>
      </c>
      <c r="AG96" s="400">
        <v>564640</v>
      </c>
      <c r="AH96" s="400">
        <v>576480</v>
      </c>
      <c r="AI96" s="400">
        <v>576960</v>
      </c>
      <c r="AJ96" s="400">
        <v>611040</v>
      </c>
      <c r="AK96" s="400">
        <v>611360</v>
      </c>
      <c r="AL96" s="400">
        <v>612240</v>
      </c>
      <c r="AM96" s="400">
        <v>622560</v>
      </c>
      <c r="AN96" s="400">
        <v>645920</v>
      </c>
      <c r="AO96" s="400">
        <v>651360</v>
      </c>
    </row>
    <row r="97" spans="1:41" hidden="1" outlineLevel="1" x14ac:dyDescent="0.25">
      <c r="A97" s="53">
        <v>4835</v>
      </c>
      <c r="B97" s="400">
        <v>230240</v>
      </c>
      <c r="C97" s="400">
        <v>235920</v>
      </c>
      <c r="D97" s="400">
        <v>241680</v>
      </c>
      <c r="E97" s="400">
        <v>247920</v>
      </c>
      <c r="F97" s="400">
        <v>266960</v>
      </c>
      <c r="G97" s="400">
        <v>286080</v>
      </c>
      <c r="H97" s="400">
        <v>292240</v>
      </c>
      <c r="I97" s="400">
        <v>298320</v>
      </c>
      <c r="J97" s="400">
        <v>320960</v>
      </c>
      <c r="K97" s="400">
        <v>326160</v>
      </c>
      <c r="L97" s="400">
        <v>332400</v>
      </c>
      <c r="M97" s="400">
        <v>339360</v>
      </c>
      <c r="N97" s="400">
        <v>360720</v>
      </c>
      <c r="O97" s="400">
        <v>381520</v>
      </c>
      <c r="P97" s="400">
        <v>387920</v>
      </c>
      <c r="Q97" s="400">
        <v>394720</v>
      </c>
      <c r="R97" s="400">
        <v>409120</v>
      </c>
      <c r="S97" s="400">
        <v>416480</v>
      </c>
      <c r="T97" s="400">
        <v>421920</v>
      </c>
      <c r="U97" s="400">
        <v>427680</v>
      </c>
      <c r="V97" s="400">
        <v>446720</v>
      </c>
      <c r="W97" s="400">
        <v>465760</v>
      </c>
      <c r="X97" s="400">
        <v>472320</v>
      </c>
      <c r="Y97" s="400">
        <v>479120</v>
      </c>
      <c r="Z97" s="400">
        <v>506720</v>
      </c>
      <c r="AA97" s="400">
        <v>511840</v>
      </c>
      <c r="AB97" s="400">
        <v>531840</v>
      </c>
      <c r="AC97" s="400">
        <v>538880</v>
      </c>
      <c r="AD97" s="400">
        <v>539760</v>
      </c>
      <c r="AE97" s="400">
        <v>548000</v>
      </c>
      <c r="AF97" s="400">
        <v>565600</v>
      </c>
      <c r="AG97" s="400">
        <v>570640</v>
      </c>
      <c r="AH97" s="400">
        <v>594800</v>
      </c>
      <c r="AI97" s="400">
        <v>612080</v>
      </c>
      <c r="AJ97" s="400">
        <v>617520</v>
      </c>
      <c r="AK97" s="400">
        <v>622720</v>
      </c>
      <c r="AL97" s="400">
        <v>623920</v>
      </c>
      <c r="AM97" s="400">
        <v>647680</v>
      </c>
      <c r="AN97" s="400">
        <v>653200</v>
      </c>
      <c r="AO97" s="400">
        <v>658720</v>
      </c>
    </row>
    <row r="98" spans="1:41" hidden="1" outlineLevel="1" x14ac:dyDescent="0.25">
      <c r="A98" s="53">
        <v>4960</v>
      </c>
      <c r="B98" s="400">
        <v>232080</v>
      </c>
      <c r="C98" s="400">
        <v>238160</v>
      </c>
      <c r="D98" s="400">
        <v>244320</v>
      </c>
      <c r="E98" s="400">
        <v>250640</v>
      </c>
      <c r="F98" s="400">
        <v>269840</v>
      </c>
      <c r="G98" s="400">
        <v>289200</v>
      </c>
      <c r="H98" s="400">
        <v>295360</v>
      </c>
      <c r="I98" s="400">
        <v>301680</v>
      </c>
      <c r="J98" s="400">
        <v>324480</v>
      </c>
      <c r="K98" s="400">
        <v>330080</v>
      </c>
      <c r="L98" s="400">
        <v>336720</v>
      </c>
      <c r="M98" s="400">
        <v>343280</v>
      </c>
      <c r="N98" s="400">
        <v>363040</v>
      </c>
      <c r="O98" s="400">
        <v>382960</v>
      </c>
      <c r="P98" s="400">
        <v>390960</v>
      </c>
      <c r="Q98" s="400">
        <v>398960</v>
      </c>
      <c r="R98" s="400">
        <v>413520</v>
      </c>
      <c r="S98" s="400">
        <v>421280</v>
      </c>
      <c r="T98" s="400">
        <v>426720</v>
      </c>
      <c r="U98" s="400">
        <v>432400</v>
      </c>
      <c r="V98" s="400">
        <v>451680</v>
      </c>
      <c r="W98" s="400">
        <v>470880</v>
      </c>
      <c r="X98" s="400">
        <v>477520</v>
      </c>
      <c r="Y98" s="400">
        <v>484160</v>
      </c>
      <c r="Z98" s="400">
        <v>511840</v>
      </c>
      <c r="AA98" s="400">
        <v>533520</v>
      </c>
      <c r="AB98" s="400">
        <v>538080</v>
      </c>
      <c r="AC98" s="400">
        <v>543680</v>
      </c>
      <c r="AD98" s="400">
        <v>548880</v>
      </c>
      <c r="AE98" s="400">
        <v>554160</v>
      </c>
      <c r="AF98" s="400">
        <v>571840</v>
      </c>
      <c r="AG98" s="400">
        <v>572480</v>
      </c>
      <c r="AH98" s="400">
        <v>602560</v>
      </c>
      <c r="AI98" s="400">
        <v>618480</v>
      </c>
      <c r="AJ98" s="400">
        <v>619600</v>
      </c>
      <c r="AK98" s="400">
        <v>629280</v>
      </c>
      <c r="AL98" s="400">
        <v>650240</v>
      </c>
      <c r="AM98" s="400">
        <v>654960</v>
      </c>
      <c r="AN98" s="400">
        <v>660720</v>
      </c>
      <c r="AO98" s="400">
        <v>661360</v>
      </c>
    </row>
    <row r="99" spans="1:41" hidden="1" outlineLevel="1" x14ac:dyDescent="0.25">
      <c r="A99" s="53">
        <v>5085</v>
      </c>
      <c r="B99" s="400">
        <v>232880</v>
      </c>
      <c r="C99" s="400">
        <v>240800</v>
      </c>
      <c r="D99" s="400">
        <v>265280</v>
      </c>
      <c r="E99" s="400">
        <v>290000</v>
      </c>
      <c r="F99" s="400">
        <v>300960</v>
      </c>
      <c r="G99" s="400">
        <v>311680</v>
      </c>
      <c r="H99" s="400">
        <v>322640</v>
      </c>
      <c r="I99" s="400">
        <v>333440</v>
      </c>
      <c r="J99" s="400">
        <v>344320</v>
      </c>
      <c r="K99" s="400">
        <v>355120</v>
      </c>
      <c r="L99" s="400">
        <v>365680</v>
      </c>
      <c r="M99" s="400">
        <v>376560</v>
      </c>
      <c r="N99" s="400">
        <v>387520</v>
      </c>
      <c r="O99" s="400">
        <v>398240</v>
      </c>
      <c r="P99" s="400">
        <v>409120</v>
      </c>
      <c r="Q99" s="400">
        <v>419920</v>
      </c>
      <c r="R99" s="400">
        <v>430880</v>
      </c>
      <c r="S99" s="400">
        <v>441600</v>
      </c>
      <c r="T99" s="400">
        <v>452240</v>
      </c>
      <c r="U99" s="400">
        <v>463360</v>
      </c>
      <c r="V99" s="400">
        <v>474160</v>
      </c>
      <c r="W99" s="400">
        <v>484720</v>
      </c>
      <c r="X99" s="400">
        <v>495920</v>
      </c>
      <c r="Y99" s="400">
        <v>506480</v>
      </c>
      <c r="Z99" s="400">
        <v>522160</v>
      </c>
      <c r="AA99" s="400">
        <v>538880</v>
      </c>
      <c r="AB99" s="400">
        <v>543680</v>
      </c>
      <c r="AC99" s="400">
        <v>548960</v>
      </c>
      <c r="AD99" s="400">
        <v>555120</v>
      </c>
      <c r="AE99" s="400">
        <v>560320</v>
      </c>
      <c r="AF99" s="400">
        <v>572320</v>
      </c>
      <c r="AG99" s="400">
        <v>588800</v>
      </c>
      <c r="AH99" s="400">
        <v>608800</v>
      </c>
      <c r="AI99" s="400">
        <v>618880</v>
      </c>
      <c r="AJ99" s="400">
        <v>631200</v>
      </c>
      <c r="AK99" s="400">
        <v>632720</v>
      </c>
      <c r="AL99" s="400">
        <v>656480</v>
      </c>
      <c r="AM99" s="400">
        <v>662400</v>
      </c>
      <c r="AN99" s="400">
        <v>663440</v>
      </c>
      <c r="AO99" s="400">
        <v>671680</v>
      </c>
    </row>
    <row r="100" spans="1:41" hidden="1" outlineLevel="1" x14ac:dyDescent="0.25">
      <c r="A100" s="53">
        <v>5210</v>
      </c>
      <c r="B100" s="400">
        <v>241200</v>
      </c>
      <c r="C100" s="400">
        <v>252160</v>
      </c>
      <c r="D100" s="400">
        <v>265680</v>
      </c>
      <c r="E100" s="400">
        <v>291440</v>
      </c>
      <c r="F100" s="400">
        <v>301920</v>
      </c>
      <c r="G100" s="400">
        <v>312880</v>
      </c>
      <c r="H100" s="400">
        <v>324400</v>
      </c>
      <c r="I100" s="400">
        <v>334320</v>
      </c>
      <c r="J100" s="400">
        <v>345360</v>
      </c>
      <c r="K100" s="400">
        <v>355840</v>
      </c>
      <c r="L100" s="400">
        <v>366240</v>
      </c>
      <c r="M100" s="400">
        <v>376720</v>
      </c>
      <c r="N100" s="400">
        <v>388720</v>
      </c>
      <c r="O100" s="400">
        <v>399120</v>
      </c>
      <c r="P100" s="400">
        <v>410160</v>
      </c>
      <c r="Q100" s="400">
        <v>430960</v>
      </c>
      <c r="R100" s="400">
        <v>442160</v>
      </c>
      <c r="S100" s="400">
        <v>453200</v>
      </c>
      <c r="T100" s="400">
        <v>464400</v>
      </c>
      <c r="U100" s="400">
        <v>475280</v>
      </c>
      <c r="V100" s="400">
        <v>486560</v>
      </c>
      <c r="W100" s="400">
        <v>497600</v>
      </c>
      <c r="X100" s="400">
        <v>508960</v>
      </c>
      <c r="Y100" s="400">
        <v>519920</v>
      </c>
      <c r="Z100" s="400">
        <v>558880</v>
      </c>
      <c r="AA100" s="400">
        <v>567520</v>
      </c>
      <c r="AB100" s="400">
        <v>572960</v>
      </c>
      <c r="AC100" s="400">
        <v>578400</v>
      </c>
      <c r="AD100" s="400">
        <v>602720</v>
      </c>
      <c r="AE100" s="400">
        <v>608720</v>
      </c>
      <c r="AF100" s="400">
        <v>614800</v>
      </c>
      <c r="AG100" s="400">
        <v>615360</v>
      </c>
      <c r="AH100" s="400">
        <v>631920</v>
      </c>
      <c r="AI100" s="400">
        <v>642960</v>
      </c>
      <c r="AJ100" s="400">
        <v>652880</v>
      </c>
      <c r="AK100" s="400">
        <v>662000</v>
      </c>
      <c r="AL100" s="400">
        <v>675920</v>
      </c>
      <c r="AM100" s="400">
        <v>687840</v>
      </c>
      <c r="AN100" s="400">
        <v>692400</v>
      </c>
      <c r="AO100" s="400">
        <v>694880</v>
      </c>
    </row>
    <row r="101" spans="1:41" hidden="1" outlineLevel="1" x14ac:dyDescent="0.25">
      <c r="A101" s="53">
        <v>5335</v>
      </c>
      <c r="B101" s="400">
        <v>245920</v>
      </c>
      <c r="C101" s="400">
        <v>255440</v>
      </c>
      <c r="D101" s="400">
        <v>272000</v>
      </c>
      <c r="E101" s="400">
        <v>292000</v>
      </c>
      <c r="F101" s="400">
        <v>303120</v>
      </c>
      <c r="G101" s="400">
        <v>313920</v>
      </c>
      <c r="H101" s="400">
        <v>326000</v>
      </c>
      <c r="I101" s="400">
        <v>334400</v>
      </c>
      <c r="J101" s="400">
        <v>346400</v>
      </c>
      <c r="K101" s="400">
        <v>356800</v>
      </c>
      <c r="L101" s="400">
        <v>367760</v>
      </c>
      <c r="M101" s="400">
        <v>378800</v>
      </c>
      <c r="N101" s="400">
        <v>389840</v>
      </c>
      <c r="O101" s="400">
        <v>400800</v>
      </c>
      <c r="P101" s="400">
        <v>411760</v>
      </c>
      <c r="Q101" s="400">
        <v>442160</v>
      </c>
      <c r="R101" s="400">
        <v>443120</v>
      </c>
      <c r="S101" s="400">
        <v>465040</v>
      </c>
      <c r="T101" s="400">
        <v>476640</v>
      </c>
      <c r="U101" s="400">
        <v>487920</v>
      </c>
      <c r="V101" s="400">
        <v>489760</v>
      </c>
      <c r="W101" s="400">
        <v>499120</v>
      </c>
      <c r="X101" s="400">
        <v>511680</v>
      </c>
      <c r="Y101" s="400">
        <v>521120</v>
      </c>
      <c r="Z101" s="400">
        <v>564960</v>
      </c>
      <c r="AA101" s="400">
        <v>572960</v>
      </c>
      <c r="AB101" s="400">
        <v>578400</v>
      </c>
      <c r="AC101" s="400">
        <v>592960</v>
      </c>
      <c r="AD101" s="400">
        <v>610400</v>
      </c>
      <c r="AE101" s="400">
        <v>615200</v>
      </c>
      <c r="AF101" s="400">
        <v>629360</v>
      </c>
      <c r="AG101" s="400">
        <v>629680</v>
      </c>
      <c r="AH101" s="400">
        <v>639200</v>
      </c>
      <c r="AI101" s="400">
        <v>652080</v>
      </c>
      <c r="AJ101" s="400">
        <v>665200</v>
      </c>
      <c r="AK101" s="400">
        <v>670800</v>
      </c>
      <c r="AL101" s="400">
        <v>681040</v>
      </c>
      <c r="AM101" s="400">
        <v>693440</v>
      </c>
      <c r="AN101" s="400">
        <v>700080</v>
      </c>
      <c r="AO101" s="400">
        <v>716720</v>
      </c>
    </row>
    <row r="102" spans="1:41" hidden="1" outlineLevel="1" x14ac:dyDescent="0.25">
      <c r="A102" s="53">
        <v>5460</v>
      </c>
      <c r="B102" s="400">
        <v>258080</v>
      </c>
      <c r="C102" s="400">
        <v>258240</v>
      </c>
      <c r="D102" s="400">
        <v>274960</v>
      </c>
      <c r="E102" s="400">
        <v>293040</v>
      </c>
      <c r="F102" s="400">
        <v>303440</v>
      </c>
      <c r="G102" s="400">
        <v>316000</v>
      </c>
      <c r="H102" s="400">
        <v>327600</v>
      </c>
      <c r="I102" s="400">
        <v>338960</v>
      </c>
      <c r="J102" s="400">
        <v>347360</v>
      </c>
      <c r="K102" s="400">
        <v>361040</v>
      </c>
      <c r="L102" s="400">
        <v>369200</v>
      </c>
      <c r="M102" s="400">
        <v>381520</v>
      </c>
      <c r="N102" s="400">
        <v>390480</v>
      </c>
      <c r="O102" s="400">
        <v>402880</v>
      </c>
      <c r="P102" s="400">
        <v>413760</v>
      </c>
      <c r="Q102" s="400">
        <v>443120</v>
      </c>
      <c r="R102" s="400">
        <v>446240</v>
      </c>
      <c r="S102" s="400">
        <v>466720</v>
      </c>
      <c r="T102" s="400">
        <v>477760</v>
      </c>
      <c r="U102" s="400">
        <v>488640</v>
      </c>
      <c r="V102" s="400">
        <v>490720</v>
      </c>
      <c r="W102" s="400">
        <v>501280</v>
      </c>
      <c r="X102" s="400">
        <v>513760</v>
      </c>
      <c r="Y102" s="400">
        <v>523200</v>
      </c>
      <c r="Z102" s="400">
        <v>574640</v>
      </c>
      <c r="AA102" s="400">
        <v>581200</v>
      </c>
      <c r="AB102" s="400">
        <v>586000</v>
      </c>
      <c r="AC102" s="400">
        <v>596640</v>
      </c>
      <c r="AD102" s="400">
        <v>614480</v>
      </c>
      <c r="AE102" s="400">
        <v>621840</v>
      </c>
      <c r="AF102" s="400">
        <v>635520</v>
      </c>
      <c r="AG102" s="400">
        <v>645760</v>
      </c>
      <c r="AH102" s="400">
        <v>663520</v>
      </c>
      <c r="AI102" s="400">
        <v>669120</v>
      </c>
      <c r="AJ102" s="400">
        <v>672400</v>
      </c>
      <c r="AK102" s="400">
        <v>684560</v>
      </c>
      <c r="AL102" s="400">
        <v>694880</v>
      </c>
      <c r="AM102" s="400">
        <v>700720</v>
      </c>
      <c r="AN102" s="400">
        <v>717760</v>
      </c>
      <c r="AO102" s="400">
        <v>724080</v>
      </c>
    </row>
    <row r="103" spans="1:41" hidden="1" outlineLevel="1" x14ac:dyDescent="0.25">
      <c r="A103" s="53">
        <v>5585</v>
      </c>
      <c r="B103" s="400">
        <v>262880</v>
      </c>
      <c r="C103" s="400">
        <v>274000</v>
      </c>
      <c r="D103" s="400">
        <v>283600</v>
      </c>
      <c r="E103" s="400">
        <v>296160</v>
      </c>
      <c r="F103" s="400">
        <v>307440</v>
      </c>
      <c r="G103" s="400">
        <v>319120</v>
      </c>
      <c r="H103" s="400">
        <v>331600</v>
      </c>
      <c r="I103" s="400">
        <v>345360</v>
      </c>
      <c r="J103" s="400">
        <v>349200</v>
      </c>
      <c r="K103" s="400">
        <v>368000</v>
      </c>
      <c r="L103" s="400">
        <v>377600</v>
      </c>
      <c r="M103" s="400">
        <v>396080</v>
      </c>
      <c r="N103" s="400">
        <v>407200</v>
      </c>
      <c r="O103" s="400">
        <v>418400</v>
      </c>
      <c r="P103" s="400">
        <v>427520</v>
      </c>
      <c r="Q103" s="400">
        <v>444640</v>
      </c>
      <c r="R103" s="400">
        <v>446720</v>
      </c>
      <c r="S103" s="400">
        <v>467680</v>
      </c>
      <c r="T103" s="400">
        <v>479040</v>
      </c>
      <c r="U103" s="400">
        <v>489760</v>
      </c>
      <c r="V103" s="400">
        <v>491760</v>
      </c>
      <c r="W103" s="400">
        <v>502320</v>
      </c>
      <c r="X103" s="400">
        <v>518000</v>
      </c>
      <c r="Y103" s="400">
        <v>525200</v>
      </c>
      <c r="Z103" s="400">
        <v>580400</v>
      </c>
      <c r="AA103" s="400">
        <v>586880</v>
      </c>
      <c r="AB103" s="400">
        <v>592080</v>
      </c>
      <c r="AC103" s="400">
        <v>602720</v>
      </c>
      <c r="AD103" s="400">
        <v>621760</v>
      </c>
      <c r="AE103" s="400">
        <v>628960</v>
      </c>
      <c r="AF103" s="400">
        <v>639600</v>
      </c>
      <c r="AG103" s="400">
        <v>655040</v>
      </c>
      <c r="AH103" s="400">
        <v>667520</v>
      </c>
      <c r="AI103" s="400">
        <v>675920</v>
      </c>
      <c r="AJ103" s="400">
        <v>690320</v>
      </c>
      <c r="AK103" s="400">
        <v>692800</v>
      </c>
      <c r="AL103" s="400">
        <v>701680</v>
      </c>
      <c r="AM103" s="400">
        <v>711680</v>
      </c>
      <c r="AN103" s="400">
        <v>724800</v>
      </c>
      <c r="AO103" s="400">
        <v>741440</v>
      </c>
    </row>
    <row r="104" spans="1:41" hidden="1" outlineLevel="1" x14ac:dyDescent="0.25">
      <c r="A104" s="53">
        <v>5710</v>
      </c>
      <c r="B104" s="400">
        <v>272880</v>
      </c>
      <c r="C104" s="400">
        <v>282960</v>
      </c>
      <c r="D104" s="400">
        <v>293520</v>
      </c>
      <c r="E104" s="400">
        <v>303600</v>
      </c>
      <c r="F104" s="400">
        <v>316160</v>
      </c>
      <c r="G104" s="400">
        <v>328320</v>
      </c>
      <c r="H104" s="400">
        <v>341760</v>
      </c>
      <c r="I104" s="400">
        <v>358480</v>
      </c>
      <c r="J104" s="400">
        <v>373680</v>
      </c>
      <c r="K104" s="400">
        <v>381040</v>
      </c>
      <c r="L104" s="400">
        <v>389920</v>
      </c>
      <c r="M104" s="400">
        <v>413760</v>
      </c>
      <c r="N104" s="400">
        <v>426720</v>
      </c>
      <c r="O104" s="400">
        <v>432960</v>
      </c>
      <c r="P104" s="400">
        <v>448560</v>
      </c>
      <c r="Q104" s="400">
        <v>454560</v>
      </c>
      <c r="R104" s="400">
        <v>461440</v>
      </c>
      <c r="S104" s="400">
        <v>474160</v>
      </c>
      <c r="T104" s="400">
        <v>487920</v>
      </c>
      <c r="U104" s="400">
        <v>493280</v>
      </c>
      <c r="V104" s="400">
        <v>499360</v>
      </c>
      <c r="W104" s="400">
        <v>521360</v>
      </c>
      <c r="X104" s="400">
        <v>524000</v>
      </c>
      <c r="Y104" s="400">
        <v>530000</v>
      </c>
      <c r="Z104" s="400">
        <v>595360</v>
      </c>
      <c r="AA104" s="400">
        <v>599280</v>
      </c>
      <c r="AB104" s="400">
        <v>616400</v>
      </c>
      <c r="AC104" s="400">
        <v>636240</v>
      </c>
      <c r="AD104" s="400">
        <v>649760</v>
      </c>
      <c r="AE104" s="400">
        <v>656640</v>
      </c>
      <c r="AF104" s="400">
        <v>672880</v>
      </c>
      <c r="AG104" s="400">
        <v>686480</v>
      </c>
      <c r="AH104" s="400">
        <v>691120</v>
      </c>
      <c r="AI104" s="400">
        <v>697920</v>
      </c>
      <c r="AJ104" s="400">
        <v>715680</v>
      </c>
      <c r="AK104" s="400">
        <v>720560</v>
      </c>
      <c r="AL104" s="400">
        <v>731680</v>
      </c>
      <c r="AM104" s="400">
        <v>755440</v>
      </c>
      <c r="AN104" s="400">
        <v>759120</v>
      </c>
      <c r="AO104" s="400">
        <v>766400</v>
      </c>
    </row>
    <row r="105" spans="1:41" hidden="1" outlineLevel="1" x14ac:dyDescent="0.25">
      <c r="A105" s="53">
        <v>5835</v>
      </c>
      <c r="B105" s="400">
        <v>277440</v>
      </c>
      <c r="C105" s="400">
        <v>285920</v>
      </c>
      <c r="D105" s="400">
        <v>296160</v>
      </c>
      <c r="E105" s="400">
        <v>306880</v>
      </c>
      <c r="F105" s="400">
        <v>324240</v>
      </c>
      <c r="G105" s="400">
        <v>334080</v>
      </c>
      <c r="H105" s="400">
        <v>347520</v>
      </c>
      <c r="I105" s="400">
        <v>361840</v>
      </c>
      <c r="J105" s="400">
        <v>377120</v>
      </c>
      <c r="K105" s="400">
        <v>384720</v>
      </c>
      <c r="L105" s="400">
        <v>398560</v>
      </c>
      <c r="M105" s="400">
        <v>417760</v>
      </c>
      <c r="N105" s="400">
        <v>431200</v>
      </c>
      <c r="O105" s="400">
        <v>442400</v>
      </c>
      <c r="P105" s="400">
        <v>453200</v>
      </c>
      <c r="Q105" s="400">
        <v>458640</v>
      </c>
      <c r="R105" s="400">
        <v>468880</v>
      </c>
      <c r="S105" s="400">
        <v>479440</v>
      </c>
      <c r="T105" s="400">
        <v>492720</v>
      </c>
      <c r="U105" s="400">
        <v>498000</v>
      </c>
      <c r="V105" s="400">
        <v>504720</v>
      </c>
      <c r="W105" s="400">
        <v>524640</v>
      </c>
      <c r="X105" s="400">
        <v>529520</v>
      </c>
      <c r="Y105" s="400">
        <v>536560</v>
      </c>
      <c r="Z105" s="400">
        <v>602560</v>
      </c>
      <c r="AA105" s="400">
        <v>619360</v>
      </c>
      <c r="AB105" s="400">
        <v>625440</v>
      </c>
      <c r="AC105" s="400">
        <v>648640</v>
      </c>
      <c r="AD105" s="400">
        <v>669760</v>
      </c>
      <c r="AE105" s="400">
        <v>676880</v>
      </c>
      <c r="AF105" s="400">
        <v>695920</v>
      </c>
      <c r="AG105" s="400">
        <v>699600</v>
      </c>
      <c r="AH105" s="400">
        <v>705840</v>
      </c>
      <c r="AI105" s="400">
        <v>710960</v>
      </c>
      <c r="AJ105" s="400">
        <v>722240</v>
      </c>
      <c r="AK105" s="400">
        <v>739040</v>
      </c>
      <c r="AL105" s="400">
        <v>745600</v>
      </c>
      <c r="AM105" s="400">
        <v>768480</v>
      </c>
      <c r="AN105" s="400">
        <v>772960</v>
      </c>
      <c r="AO105" s="400">
        <v>777120</v>
      </c>
    </row>
    <row r="106" spans="1:41" hidden="1" outlineLevel="1" x14ac:dyDescent="0.25">
      <c r="A106" s="53">
        <v>5960</v>
      </c>
      <c r="B106" s="400">
        <v>282960</v>
      </c>
      <c r="C106" s="400">
        <v>294320</v>
      </c>
      <c r="D106" s="400">
        <v>302480</v>
      </c>
      <c r="E106" s="400">
        <v>309680</v>
      </c>
      <c r="F106" s="400">
        <v>330400</v>
      </c>
      <c r="G106" s="400">
        <v>341760</v>
      </c>
      <c r="H106" s="400">
        <v>352480</v>
      </c>
      <c r="I106" s="400">
        <v>372000</v>
      </c>
      <c r="J106" s="400">
        <v>381040</v>
      </c>
      <c r="K106" s="400">
        <v>392400</v>
      </c>
      <c r="L106" s="400">
        <v>402640</v>
      </c>
      <c r="M106" s="400">
        <v>424720</v>
      </c>
      <c r="N106" s="400">
        <v>435600</v>
      </c>
      <c r="O106" s="400">
        <v>450720</v>
      </c>
      <c r="P106" s="400">
        <v>457520</v>
      </c>
      <c r="Q106" s="400">
        <v>463440</v>
      </c>
      <c r="R106" s="400">
        <v>478160</v>
      </c>
      <c r="S106" s="400">
        <v>491680</v>
      </c>
      <c r="T106" s="400">
        <v>497840</v>
      </c>
      <c r="U106" s="400">
        <v>503600</v>
      </c>
      <c r="V106" s="400">
        <v>511680</v>
      </c>
      <c r="W106" s="400">
        <v>527440</v>
      </c>
      <c r="X106" s="400">
        <v>534560</v>
      </c>
      <c r="Y106" s="400">
        <v>548560</v>
      </c>
      <c r="Z106" s="400">
        <v>608080</v>
      </c>
      <c r="AA106" s="400">
        <v>624880</v>
      </c>
      <c r="AB106" s="400">
        <v>645120</v>
      </c>
      <c r="AC106" s="400">
        <v>658880</v>
      </c>
      <c r="AD106" s="400">
        <v>682480</v>
      </c>
      <c r="AE106" s="400">
        <v>693440</v>
      </c>
      <c r="AF106" s="400">
        <v>702000</v>
      </c>
      <c r="AG106" s="400">
        <v>705840</v>
      </c>
      <c r="AH106" s="400">
        <v>712160</v>
      </c>
      <c r="AI106" s="400">
        <v>721120</v>
      </c>
      <c r="AJ106" s="400">
        <v>739760</v>
      </c>
      <c r="AK106" s="400">
        <v>756800</v>
      </c>
      <c r="AL106" s="400">
        <v>766400</v>
      </c>
      <c r="AM106" s="400">
        <v>776640</v>
      </c>
      <c r="AN106" s="400">
        <v>783680</v>
      </c>
      <c r="AO106" s="400">
        <v>794240</v>
      </c>
    </row>
    <row r="107" spans="1:41" hidden="1" outlineLevel="1" x14ac:dyDescent="0.25">
      <c r="A107" s="53">
        <v>6000</v>
      </c>
      <c r="B107" s="400">
        <v>287680</v>
      </c>
      <c r="C107" s="400">
        <v>298640</v>
      </c>
      <c r="D107" s="400">
        <v>306960</v>
      </c>
      <c r="E107" s="400">
        <v>314320</v>
      </c>
      <c r="F107" s="400">
        <v>334320</v>
      </c>
      <c r="G107" s="400">
        <v>346640</v>
      </c>
      <c r="H107" s="400">
        <v>359200</v>
      </c>
      <c r="I107" s="400">
        <v>377280</v>
      </c>
      <c r="J107" s="400">
        <v>386400</v>
      </c>
      <c r="K107" s="400">
        <v>397840</v>
      </c>
      <c r="L107" s="400">
        <v>410320</v>
      </c>
      <c r="M107" s="400">
        <v>430320</v>
      </c>
      <c r="N107" s="400">
        <v>441920</v>
      </c>
      <c r="O107" s="400">
        <v>456960</v>
      </c>
      <c r="P107" s="400">
        <v>463440</v>
      </c>
      <c r="Q107" s="400">
        <v>469600</v>
      </c>
      <c r="R107" s="400">
        <v>484240</v>
      </c>
      <c r="S107" s="400">
        <v>498000</v>
      </c>
      <c r="T107" s="400">
        <v>504720</v>
      </c>
      <c r="U107" s="400">
        <v>510160</v>
      </c>
      <c r="V107" s="400">
        <v>518560</v>
      </c>
      <c r="W107" s="400">
        <v>531200</v>
      </c>
      <c r="X107" s="400">
        <v>541440</v>
      </c>
      <c r="Y107" s="400">
        <v>556080</v>
      </c>
      <c r="Z107" s="400">
        <v>615200</v>
      </c>
      <c r="AA107" s="400">
        <v>631920</v>
      </c>
      <c r="AB107" s="400">
        <v>652240</v>
      </c>
      <c r="AC107" s="400">
        <v>665760</v>
      </c>
      <c r="AD107" s="400">
        <v>690320</v>
      </c>
      <c r="AE107" s="400">
        <v>701200</v>
      </c>
      <c r="AF107" s="400">
        <v>706320</v>
      </c>
      <c r="AG107" s="400">
        <v>709680</v>
      </c>
      <c r="AH107" s="400">
        <v>719840</v>
      </c>
      <c r="AI107" s="400">
        <v>729360</v>
      </c>
      <c r="AJ107" s="400">
        <v>748640</v>
      </c>
      <c r="AK107" s="400">
        <v>765360</v>
      </c>
      <c r="AL107" s="400">
        <v>771280</v>
      </c>
      <c r="AM107" s="400">
        <v>785440</v>
      </c>
      <c r="AN107" s="400">
        <v>792560</v>
      </c>
      <c r="AO107" s="400">
        <v>798960</v>
      </c>
    </row>
    <row r="108" spans="1:41" hidden="1" outlineLevel="1" x14ac:dyDescent="0.25"/>
    <row r="109" spans="1:41" collapsed="1" x14ac:dyDescent="0.25"/>
  </sheetData>
  <mergeCells count="12">
    <mergeCell ref="D62:R62"/>
    <mergeCell ref="V62:AG64"/>
    <mergeCell ref="D67:R68"/>
    <mergeCell ref="V67:AG69"/>
    <mergeCell ref="A12:E13"/>
    <mergeCell ref="J13:AB13"/>
    <mergeCell ref="A1:D1"/>
    <mergeCell ref="J3:AO3"/>
    <mergeCell ref="AQ6:AY18"/>
    <mergeCell ref="F12:H12"/>
    <mergeCell ref="AQ20:AY20"/>
    <mergeCell ref="J16:AJ17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0070C0"/>
  </sheetPr>
  <dimension ref="A1:AZ113"/>
  <sheetViews>
    <sheetView view="pageBreakPreview" zoomScale="85" zoomScaleNormal="100" zoomScaleSheetLayoutView="85" workbookViewId="0">
      <pane ySplit="1" topLeftCell="A2" activePane="bottomLeft" state="frozen"/>
      <selection pane="bottomLeft" activeCell="I17" sqref="I17"/>
    </sheetView>
  </sheetViews>
  <sheetFormatPr defaultRowHeight="15" outlineLevelRow="1" x14ac:dyDescent="0.25"/>
  <cols>
    <col min="1" max="41" width="6.140625" style="133" customWidth="1"/>
    <col min="42" max="42" width="2.5703125" style="133" customWidth="1"/>
    <col min="43" max="51" width="6.140625" style="133" customWidth="1"/>
    <col min="52" max="52" width="9.5703125" style="133" customWidth="1"/>
    <col min="53" max="16384" width="9.140625" style="133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353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15" customHeight="1" x14ac:dyDescent="0.25">
      <c r="A3" s="1"/>
      <c r="B3" s="1"/>
      <c r="C3" s="1"/>
      <c r="D3" s="1"/>
      <c r="E3" s="1"/>
      <c r="F3" s="1"/>
      <c r="G3" s="1"/>
      <c r="H3" s="1"/>
      <c r="I3" s="1"/>
      <c r="J3" s="49" t="s">
        <v>348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  <c r="AQ3" s="129"/>
      <c r="AR3" s="129"/>
      <c r="AS3" s="129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679</v>
      </c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29"/>
      <c r="AQ4" s="129"/>
      <c r="AR4" s="129"/>
      <c r="AS4" s="129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29"/>
      <c r="Z5" s="129"/>
      <c r="AA5" s="129"/>
      <c r="AB5" s="129"/>
      <c r="AC5" s="129"/>
      <c r="AD5" s="129"/>
      <c r="AE5" s="129"/>
      <c r="AF5" s="129"/>
      <c r="AG5" s="129"/>
      <c r="AH5" s="129"/>
      <c r="AI5" s="129"/>
      <c r="AJ5" s="129"/>
      <c r="AK5" s="129"/>
      <c r="AL5" s="129"/>
      <c r="AM5" s="129"/>
      <c r="AN5" s="129"/>
      <c r="AO5" s="129"/>
      <c r="AP5" s="129"/>
      <c r="AQ5" s="129"/>
      <c r="AR5" s="129"/>
      <c r="AS5" s="129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130"/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130"/>
      <c r="Z6" s="130"/>
      <c r="AA6" s="130"/>
      <c r="AB6" s="130"/>
      <c r="AC6" s="130"/>
      <c r="AD6" s="130"/>
      <c r="AE6" s="130"/>
      <c r="AF6" s="130"/>
      <c r="AG6" s="130"/>
      <c r="AH6" s="130"/>
      <c r="AI6" s="130"/>
      <c r="AJ6" s="130"/>
      <c r="AK6" s="130"/>
      <c r="AL6" s="130"/>
      <c r="AM6" s="130"/>
      <c r="AN6" s="130"/>
      <c r="AO6" s="130"/>
      <c r="AP6" s="129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349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31" t="s">
        <v>350</v>
      </c>
      <c r="K8" s="130"/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29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49" t="s">
        <v>762</v>
      </c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131" t="s">
        <v>316</v>
      </c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50"/>
      <c r="AB10" s="131"/>
      <c r="AC10" s="131" t="s">
        <v>322</v>
      </c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676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782" t="s">
        <v>332</v>
      </c>
      <c r="B12" s="782"/>
      <c r="C12" s="782"/>
      <c r="D12" s="782"/>
      <c r="E12" s="782"/>
      <c r="F12" s="783" t="s">
        <v>347</v>
      </c>
      <c r="G12" s="784"/>
      <c r="H12" s="784"/>
      <c r="I12" s="1"/>
      <c r="J12" s="131" t="s">
        <v>318</v>
      </c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50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27.75" customHeight="1" x14ac:dyDescent="0.25">
      <c r="A13" s="1"/>
      <c r="B13" s="33"/>
      <c r="C13" s="1"/>
      <c r="D13" s="1"/>
      <c r="E13" s="1"/>
      <c r="F13" s="33"/>
      <c r="G13" s="1"/>
      <c r="H13" s="1"/>
      <c r="I13" s="1"/>
      <c r="J13" s="549" t="s">
        <v>352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33"/>
      <c r="B14" s="33"/>
      <c r="C14" s="33"/>
      <c r="D14" s="33"/>
      <c r="E14" s="33"/>
      <c r="F14" s="33"/>
      <c r="G14" s="33"/>
      <c r="H14" s="33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ht="15.7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132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0.1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110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110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s="166" customFormat="1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258" t="s">
        <v>858</v>
      </c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12"/>
      <c r="AK18" s="112"/>
      <c r="AL18" s="112"/>
      <c r="AM18" s="112"/>
      <c r="AN18" s="112"/>
      <c r="AO18" s="112"/>
      <c r="AP18" s="112"/>
      <c r="AQ18" s="165"/>
      <c r="AR18" s="165"/>
      <c r="AS18" s="165"/>
      <c r="AT18" s="165"/>
      <c r="AU18" s="165"/>
      <c r="AV18" s="165"/>
      <c r="AW18" s="165"/>
      <c r="AX18" s="165"/>
      <c r="AY18" s="165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ht="15" customHeight="1" x14ac:dyDescent="0.25">
      <c r="A21" s="53">
        <v>1875</v>
      </c>
      <c r="B21" s="89">
        <f>ROUND(B78*Содержание!$H$8*(1+$H$14)*(1-$H$15)*(1-$H$16),0)</f>
        <v>79992</v>
      </c>
      <c r="C21" s="402">
        <f>ROUND(C78*Содержание!$H$8*(1+$H$14)*(1-$H$15)*(1-$H$16),0)</f>
        <v>85608</v>
      </c>
      <c r="D21" s="402">
        <f>ROUND(D78*Содержание!$H$8*(1+$H$14)*(1-$H$15)*(1-$H$16),0)</f>
        <v>87768</v>
      </c>
      <c r="E21" s="402">
        <f>ROUND(E78*Содержание!$H$8*(1+$H$14)*(1-$H$15)*(1-$H$16),0)</f>
        <v>89568</v>
      </c>
      <c r="F21" s="402">
        <f>ROUND(F78*Содержание!$H$8*(1+$H$14)*(1-$H$15)*(1-$H$16),0)</f>
        <v>94392</v>
      </c>
      <c r="G21" s="402">
        <f>ROUND(G78*Содержание!$H$8*(1+$H$14)*(1-$H$15)*(1-$H$16),0)</f>
        <v>99360</v>
      </c>
      <c r="H21" s="402">
        <f>ROUND(H78*Содержание!$H$8*(1+$H$14)*(1-$H$15)*(1-$H$16),0)</f>
        <v>101520</v>
      </c>
      <c r="I21" s="402">
        <f>ROUND(I78*Содержание!$H$8*(1+$H$14)*(1-$H$15)*(1-$H$16),0)</f>
        <v>103464</v>
      </c>
      <c r="J21" s="402">
        <f>ROUND(J78*Содержание!$H$8*(1+$H$14)*(1-$H$15)*(1-$H$16),0)</f>
        <v>112176</v>
      </c>
      <c r="K21" s="402">
        <f>ROUND(K78*Содержание!$H$8*(1+$H$14)*(1-$H$15)*(1-$H$16),0)</f>
        <v>114120</v>
      </c>
      <c r="L21" s="402">
        <f>ROUND(L78*Содержание!$H$8*(1+$H$14)*(1-$H$15)*(1-$H$16),0)</f>
        <v>116496</v>
      </c>
      <c r="M21" s="402">
        <f>ROUND(M78*Содержание!$H$8*(1+$H$14)*(1-$H$15)*(1-$H$16),0)</f>
        <v>118152</v>
      </c>
      <c r="N21" s="402">
        <f>ROUND(N78*Содержание!$H$8*(1+$H$14)*(1-$H$15)*(1-$H$16),0)</f>
        <v>123696</v>
      </c>
      <c r="O21" s="402">
        <f>ROUND(O78*Содержание!$H$8*(1+$H$14)*(1-$H$15)*(1-$H$16),0)</f>
        <v>128664</v>
      </c>
      <c r="P21" s="402">
        <f>ROUND(P78*Содержание!$H$8*(1+$H$14)*(1-$H$15)*(1-$H$16),0)</f>
        <v>131184</v>
      </c>
      <c r="Q21" s="402">
        <f>ROUND(Q78*Содержание!$H$8*(1+$H$14)*(1-$H$15)*(1-$H$16),0)</f>
        <v>133416</v>
      </c>
      <c r="R21" s="402">
        <f>ROUND(R78*Содержание!$H$8*(1+$H$14)*(1-$H$15)*(1-$H$16),0)</f>
        <v>140688</v>
      </c>
      <c r="S21" s="402">
        <f>ROUND(S78*Содержание!$H$8*(1+$H$14)*(1-$H$15)*(1-$H$16),0)</f>
        <v>143208</v>
      </c>
      <c r="T21" s="402">
        <f>ROUND(T78*Содержание!$H$8*(1+$H$14)*(1-$H$15)*(1-$H$16),0)</f>
        <v>145296</v>
      </c>
      <c r="U21" s="402">
        <f>ROUND(U78*Содержание!$H$8*(1+$H$14)*(1-$H$15)*(1-$H$16),0)</f>
        <v>147456</v>
      </c>
      <c r="V21" s="402">
        <f>ROUND(V78*Содержание!$H$8*(1+$H$14)*(1-$H$15)*(1-$H$16),0)</f>
        <v>154440</v>
      </c>
      <c r="W21" s="402">
        <f>ROUND(W78*Содержание!$H$8*(1+$H$14)*(1-$H$15)*(1-$H$16),0)</f>
        <v>161064</v>
      </c>
      <c r="X21" s="402">
        <f>ROUND(X78*Содержание!$H$8*(1+$H$14)*(1-$H$15)*(1-$H$16),0)</f>
        <v>163008</v>
      </c>
      <c r="Y21" s="402">
        <f>ROUND(Y78*Содержание!$H$8*(1+$H$14)*(1-$H$15)*(1-$H$16),0)</f>
        <v>165312</v>
      </c>
      <c r="Z21" s="402">
        <f>ROUND(Z78*Содержание!$H$8*(1+$H$14)*(1-$H$15)*(1-$H$16),0)</f>
        <v>167760</v>
      </c>
      <c r="AA21" s="402">
        <f>ROUND(AA78*Содержание!$H$8*(1+$H$14)*(1-$H$15)*(1-$H$16),0)</f>
        <v>173520</v>
      </c>
      <c r="AB21" s="402">
        <f>ROUND(AB78*Содержание!$H$8*(1+$H$14)*(1-$H$15)*(1-$H$16),0)</f>
        <v>176616</v>
      </c>
      <c r="AC21" s="402">
        <f>ROUND(AC78*Содержание!$H$8*(1+$H$14)*(1-$H$15)*(1-$H$16),0)</f>
        <v>179352</v>
      </c>
      <c r="AD21" s="402">
        <f>ROUND(AD78*Содержание!$H$8*(1+$H$14)*(1-$H$15)*(1-$H$16),0)</f>
        <v>182016</v>
      </c>
      <c r="AE21" s="402">
        <f>ROUND(AE78*Содержание!$H$8*(1+$H$14)*(1-$H$15)*(1-$H$16),0)</f>
        <v>184680</v>
      </c>
      <c r="AF21" s="402">
        <f>ROUND(AF78*Содержание!$H$8*(1+$H$14)*(1-$H$15)*(1-$H$16),0)</f>
        <v>190296</v>
      </c>
      <c r="AG21" s="402">
        <f>ROUND(AG78*Содержание!$H$8*(1+$H$14)*(1-$H$15)*(1-$H$16),0)</f>
        <v>193320</v>
      </c>
      <c r="AH21" s="402">
        <f>ROUND(AH78*Содержание!$H$8*(1+$H$14)*(1-$H$15)*(1-$H$16),0)</f>
        <v>199656</v>
      </c>
      <c r="AI21" s="402">
        <f>ROUND(AI78*Содержание!$H$8*(1+$H$14)*(1-$H$15)*(1-$H$16),0)</f>
        <v>205632</v>
      </c>
      <c r="AJ21" s="402">
        <f>ROUND(AJ78*Содержание!$H$8*(1+$H$14)*(1-$H$15)*(1-$H$16),0)</f>
        <v>208656</v>
      </c>
      <c r="AK21" s="402">
        <f>ROUND(AK78*Содержание!$H$8*(1+$H$14)*(1-$H$15)*(1-$H$16),0)</f>
        <v>211464</v>
      </c>
      <c r="AL21" s="402">
        <f>ROUND(AL78*Содержание!$H$8*(1+$H$14)*(1-$H$15)*(1-$H$16),0)</f>
        <v>214200</v>
      </c>
      <c r="AM21" s="402">
        <f>ROUND(AM78*Содержание!$H$8*(1+$H$14)*(1-$H$15)*(1-$H$16),0)</f>
        <v>220392</v>
      </c>
      <c r="AN21" s="402">
        <f>ROUND(AN78*Содержание!$H$8*(1+$H$14)*(1-$H$15)*(1-$H$16),0)</f>
        <v>223416</v>
      </c>
      <c r="AO21" s="402">
        <f>ROUND(AO78*Содержание!$H$8*(1+$H$14)*(1-$H$15)*(1-$H$16),0)</f>
        <v>226152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402">
        <f>ROUND(B79*Содержание!$H$8*(1+$H$14)*(1-$H$15)*(1-$H$16),0)</f>
        <v>81648</v>
      </c>
      <c r="C22" s="402">
        <f>ROUND(C79*Содержание!$H$8*(1+$H$14)*(1-$H$15)*(1-$H$16),0)</f>
        <v>87408</v>
      </c>
      <c r="D22" s="402">
        <f>ROUND(D79*Содержание!$H$8*(1+$H$14)*(1-$H$15)*(1-$H$16),0)</f>
        <v>89568</v>
      </c>
      <c r="E22" s="402">
        <f>ROUND(E79*Содержание!$H$8*(1+$H$14)*(1-$H$15)*(1-$H$16),0)</f>
        <v>91440</v>
      </c>
      <c r="F22" s="402">
        <f>ROUND(F79*Содержание!$H$8*(1+$H$14)*(1-$H$15)*(1-$H$16),0)</f>
        <v>96336</v>
      </c>
      <c r="G22" s="402">
        <f>ROUND(G79*Содержание!$H$8*(1+$H$14)*(1-$H$15)*(1-$H$16),0)</f>
        <v>101448</v>
      </c>
      <c r="H22" s="402">
        <f>ROUND(H79*Содержание!$H$8*(1+$H$14)*(1-$H$15)*(1-$H$16),0)</f>
        <v>103536</v>
      </c>
      <c r="I22" s="402">
        <f>ROUND(I79*Содержание!$H$8*(1+$H$14)*(1-$H$15)*(1-$H$16),0)</f>
        <v>105552</v>
      </c>
      <c r="J22" s="402">
        <f>ROUND(J79*Содержание!$H$8*(1+$H$14)*(1-$H$15)*(1-$H$16),0)</f>
        <v>114552</v>
      </c>
      <c r="K22" s="402">
        <f>ROUND(K79*Содержание!$H$8*(1+$H$14)*(1-$H$15)*(1-$H$16),0)</f>
        <v>116496</v>
      </c>
      <c r="L22" s="402">
        <f>ROUND(L79*Содержание!$H$8*(1+$H$14)*(1-$H$15)*(1-$H$16),0)</f>
        <v>118800</v>
      </c>
      <c r="M22" s="402">
        <f>ROUND(M79*Содержание!$H$8*(1+$H$14)*(1-$H$15)*(1-$H$16),0)</f>
        <v>120672</v>
      </c>
      <c r="N22" s="402">
        <f>ROUND(N79*Содержание!$H$8*(1+$H$14)*(1-$H$15)*(1-$H$16),0)</f>
        <v>126288</v>
      </c>
      <c r="O22" s="402">
        <f>ROUND(O79*Содержание!$H$8*(1+$H$14)*(1-$H$15)*(1-$H$16),0)</f>
        <v>131328</v>
      </c>
      <c r="P22" s="402">
        <f>ROUND(P79*Содержание!$H$8*(1+$H$14)*(1-$H$15)*(1-$H$16),0)</f>
        <v>133776</v>
      </c>
      <c r="Q22" s="402">
        <f>ROUND(Q79*Содержание!$H$8*(1+$H$14)*(1-$H$15)*(1-$H$16),0)</f>
        <v>136152</v>
      </c>
      <c r="R22" s="402">
        <f>ROUND(R79*Содержание!$H$8*(1+$H$14)*(1-$H$15)*(1-$H$16),0)</f>
        <v>143568</v>
      </c>
      <c r="S22" s="402">
        <f>ROUND(S79*Содержание!$H$8*(1+$H$14)*(1-$H$15)*(1-$H$16),0)</f>
        <v>146088</v>
      </c>
      <c r="T22" s="402">
        <f>ROUND(T79*Содержание!$H$8*(1+$H$14)*(1-$H$15)*(1-$H$16),0)</f>
        <v>148320</v>
      </c>
      <c r="U22" s="402">
        <f>ROUND(U79*Содержание!$H$8*(1+$H$14)*(1-$H$15)*(1-$H$16),0)</f>
        <v>150552</v>
      </c>
      <c r="V22" s="402">
        <f>ROUND(V79*Содержание!$H$8*(1+$H$14)*(1-$H$15)*(1-$H$16),0)</f>
        <v>157608</v>
      </c>
      <c r="W22" s="402">
        <f>ROUND(W79*Содержание!$H$8*(1+$H$14)*(1-$H$15)*(1-$H$16),0)</f>
        <v>164376</v>
      </c>
      <c r="X22" s="402">
        <f>ROUND(X79*Содержание!$H$8*(1+$H$14)*(1-$H$15)*(1-$H$16),0)</f>
        <v>166392</v>
      </c>
      <c r="Y22" s="402">
        <f>ROUND(Y79*Содержание!$H$8*(1+$H$14)*(1-$H$15)*(1-$H$16),0)</f>
        <v>168696</v>
      </c>
      <c r="Z22" s="402">
        <f>ROUND(Z79*Содержание!$H$8*(1+$H$14)*(1-$H$15)*(1-$H$16),0)</f>
        <v>171216</v>
      </c>
      <c r="AA22" s="402">
        <f>ROUND(AA79*Содержание!$H$8*(1+$H$14)*(1-$H$15)*(1-$H$16),0)</f>
        <v>177120</v>
      </c>
      <c r="AB22" s="402">
        <f>ROUND(AB79*Содержание!$H$8*(1+$H$14)*(1-$H$15)*(1-$H$16),0)</f>
        <v>180216</v>
      </c>
      <c r="AC22" s="402">
        <f>ROUND(AC79*Содержание!$H$8*(1+$H$14)*(1-$H$15)*(1-$H$16),0)</f>
        <v>183024</v>
      </c>
      <c r="AD22" s="402">
        <f>ROUND(AD79*Содержание!$H$8*(1+$H$14)*(1-$H$15)*(1-$H$16),0)</f>
        <v>185760</v>
      </c>
      <c r="AE22" s="402">
        <f>ROUND(AE79*Содержание!$H$8*(1+$H$14)*(1-$H$15)*(1-$H$16),0)</f>
        <v>188424</v>
      </c>
      <c r="AF22" s="402">
        <f>ROUND(AF79*Содержание!$H$8*(1+$H$14)*(1-$H$15)*(1-$H$16),0)</f>
        <v>194112</v>
      </c>
      <c r="AG22" s="402">
        <f>ROUND(AG79*Содержание!$H$8*(1+$H$14)*(1-$H$15)*(1-$H$16),0)</f>
        <v>197208</v>
      </c>
      <c r="AH22" s="402">
        <f>ROUND(AH79*Содержание!$H$8*(1+$H$14)*(1-$H$15)*(1-$H$16),0)</f>
        <v>203688</v>
      </c>
      <c r="AI22" s="402">
        <f>ROUND(AI79*Содержание!$H$8*(1+$H$14)*(1-$H$15)*(1-$H$16),0)</f>
        <v>209736</v>
      </c>
      <c r="AJ22" s="402">
        <f>ROUND(AJ79*Содержание!$H$8*(1+$H$14)*(1-$H$15)*(1-$H$16),0)</f>
        <v>212904</v>
      </c>
      <c r="AK22" s="402">
        <f>ROUND(AK79*Содержание!$H$8*(1+$H$14)*(1-$H$15)*(1-$H$16),0)</f>
        <v>215928</v>
      </c>
      <c r="AL22" s="402">
        <f>ROUND(AL79*Содержание!$H$8*(1+$H$14)*(1-$H$15)*(1-$H$16),0)</f>
        <v>218592</v>
      </c>
      <c r="AM22" s="402">
        <f>ROUND(AM79*Содержание!$H$8*(1+$H$14)*(1-$H$15)*(1-$H$16),0)</f>
        <v>225000</v>
      </c>
      <c r="AN22" s="402">
        <f>ROUND(AN79*Содержание!$H$8*(1+$H$14)*(1-$H$15)*(1-$H$16),0)</f>
        <v>227952</v>
      </c>
      <c r="AO22" s="402">
        <f>ROUND(AO79*Содержание!$H$8*(1+$H$14)*(1-$H$15)*(1-$H$16),0)</f>
        <v>230760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402">
        <f>ROUND(B80*Содержание!$H$8*(1+$H$14)*(1-$H$15)*(1-$H$16),0)</f>
        <v>84312</v>
      </c>
      <c r="C23" s="402">
        <f>ROUND(C80*Содержание!$H$8*(1+$H$14)*(1-$H$15)*(1-$H$16),0)</f>
        <v>87768</v>
      </c>
      <c r="D23" s="402">
        <f>ROUND(D80*Содержание!$H$8*(1+$H$14)*(1-$H$15)*(1-$H$16),0)</f>
        <v>91440</v>
      </c>
      <c r="E23" s="402">
        <f>ROUND(E80*Содержание!$H$8*(1+$H$14)*(1-$H$15)*(1-$H$16),0)</f>
        <v>96264</v>
      </c>
      <c r="F23" s="402">
        <f>ROUND(F80*Содержание!$H$8*(1+$H$14)*(1-$H$15)*(1-$H$16),0)</f>
        <v>98352</v>
      </c>
      <c r="G23" s="402">
        <f>ROUND(G80*Содержание!$H$8*(1+$H$14)*(1-$H$15)*(1-$H$16),0)</f>
        <v>103464</v>
      </c>
      <c r="H23" s="402">
        <f>ROUND(H80*Содержание!$H$8*(1+$H$14)*(1-$H$15)*(1-$H$16),0)</f>
        <v>105768</v>
      </c>
      <c r="I23" s="402">
        <f>ROUND(I80*Содержание!$H$8*(1+$H$14)*(1-$H$15)*(1-$H$16),0)</f>
        <v>111024</v>
      </c>
      <c r="J23" s="402">
        <f>ROUND(J80*Содержание!$H$8*(1+$H$14)*(1-$H$15)*(1-$H$16),0)</f>
        <v>116856</v>
      </c>
      <c r="K23" s="402">
        <f>ROUND(K80*Содержание!$H$8*(1+$H$14)*(1-$H$15)*(1-$H$16),0)</f>
        <v>119088</v>
      </c>
      <c r="L23" s="402">
        <f>ROUND(L80*Содержание!$H$8*(1+$H$14)*(1-$H$15)*(1-$H$16),0)</f>
        <v>121392</v>
      </c>
      <c r="M23" s="402">
        <f>ROUND(M80*Содержание!$H$8*(1+$H$14)*(1-$H$15)*(1-$H$16),0)</f>
        <v>127440</v>
      </c>
      <c r="N23" s="402">
        <f>ROUND(N80*Содержание!$H$8*(1+$H$14)*(1-$H$15)*(1-$H$16),0)</f>
        <v>128736</v>
      </c>
      <c r="O23" s="402">
        <f>ROUND(O80*Содержание!$H$8*(1+$H$14)*(1-$H$15)*(1-$H$16),0)</f>
        <v>133776</v>
      </c>
      <c r="P23" s="402">
        <f>ROUND(P80*Содержание!$H$8*(1+$H$14)*(1-$H$15)*(1-$H$16),0)</f>
        <v>136152</v>
      </c>
      <c r="Q23" s="402">
        <f>ROUND(Q80*Содержание!$H$8*(1+$H$14)*(1-$H$15)*(1-$H$16),0)</f>
        <v>142776</v>
      </c>
      <c r="R23" s="402">
        <f>ROUND(R80*Содержание!$H$8*(1+$H$14)*(1-$H$15)*(1-$H$16),0)</f>
        <v>146376</v>
      </c>
      <c r="S23" s="402">
        <f>ROUND(S80*Содержание!$H$8*(1+$H$14)*(1-$H$15)*(1-$H$16),0)</f>
        <v>149616</v>
      </c>
      <c r="T23" s="402">
        <f>ROUND(T80*Содержание!$H$8*(1+$H$14)*(1-$H$15)*(1-$H$16),0)</f>
        <v>151272</v>
      </c>
      <c r="U23" s="402">
        <f>ROUND(U80*Содержание!$H$8*(1+$H$14)*(1-$H$15)*(1-$H$16),0)</f>
        <v>157896</v>
      </c>
      <c r="V23" s="402">
        <f>ROUND(V80*Содержание!$H$8*(1+$H$14)*(1-$H$15)*(1-$H$16),0)</f>
        <v>160632</v>
      </c>
      <c r="W23" s="402">
        <f>ROUND(W80*Содержание!$H$8*(1+$H$14)*(1-$H$15)*(1-$H$16),0)</f>
        <v>167976</v>
      </c>
      <c r="X23" s="402">
        <f>ROUND(X80*Содержание!$H$8*(1+$H$14)*(1-$H$15)*(1-$H$16),0)</f>
        <v>170208</v>
      </c>
      <c r="Y23" s="402">
        <f>ROUND(Y80*Содержание!$H$8*(1+$H$14)*(1-$H$15)*(1-$H$16),0)</f>
        <v>172800</v>
      </c>
      <c r="Z23" s="402">
        <f>ROUND(Z80*Содержание!$H$8*(1+$H$14)*(1-$H$15)*(1-$H$16),0)</f>
        <v>177624</v>
      </c>
      <c r="AA23" s="402">
        <f>ROUND(AA80*Содержание!$H$8*(1+$H$14)*(1-$H$15)*(1-$H$16),0)</f>
        <v>184032</v>
      </c>
      <c r="AB23" s="402">
        <f>ROUND(AB80*Содержание!$H$8*(1+$H$14)*(1-$H$15)*(1-$H$16),0)</f>
        <v>186840</v>
      </c>
      <c r="AC23" s="402">
        <f>ROUND(AC80*Содержание!$H$8*(1+$H$14)*(1-$H$15)*(1-$H$16),0)</f>
        <v>189648</v>
      </c>
      <c r="AD23" s="402">
        <f>ROUND(AD80*Содержание!$H$8*(1+$H$14)*(1-$H$15)*(1-$H$16),0)</f>
        <v>192312</v>
      </c>
      <c r="AE23" s="402">
        <f>ROUND(AE80*Содержание!$H$8*(1+$H$14)*(1-$H$15)*(1-$H$16),0)</f>
        <v>195192</v>
      </c>
      <c r="AF23" s="402">
        <f>ROUND(AF80*Содержание!$H$8*(1+$H$14)*(1-$H$15)*(1-$H$16),0)</f>
        <v>201240</v>
      </c>
      <c r="AG23" s="402">
        <f>ROUND(AG80*Содержание!$H$8*(1+$H$14)*(1-$H$15)*(1-$H$16),0)</f>
        <v>203904</v>
      </c>
      <c r="AH23" s="402">
        <f>ROUND(AH80*Содержание!$H$8*(1+$H$14)*(1-$H$15)*(1-$H$16),0)</f>
        <v>211104</v>
      </c>
      <c r="AI23" s="402">
        <f>ROUND(AI80*Содержание!$H$8*(1+$H$14)*(1-$H$15)*(1-$H$16),0)</f>
        <v>216648</v>
      </c>
      <c r="AJ23" s="402">
        <f>ROUND(AJ80*Содержание!$H$8*(1+$H$14)*(1-$H$15)*(1-$H$16),0)</f>
        <v>219816</v>
      </c>
      <c r="AK23" s="402">
        <f>ROUND(AK80*Содержание!$H$8*(1+$H$14)*(1-$H$15)*(1-$H$16),0)</f>
        <v>222768</v>
      </c>
      <c r="AL23" s="402">
        <f>ROUND(AL80*Содержание!$H$8*(1+$H$14)*(1-$H$15)*(1-$H$16),0)</f>
        <v>225864</v>
      </c>
      <c r="AM23" s="402">
        <f>ROUND(AM80*Содержание!$H$8*(1+$H$14)*(1-$H$15)*(1-$H$16),0)</f>
        <v>231768</v>
      </c>
      <c r="AN23" s="402">
        <f>ROUND(AN80*Содержание!$H$8*(1+$H$14)*(1-$H$15)*(1-$H$16),0)</f>
        <v>234792</v>
      </c>
      <c r="AO23" s="402">
        <f>ROUND(AO80*Содержание!$H$8*(1+$H$14)*(1-$H$15)*(1-$H$16),0)</f>
        <v>237384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402">
        <f>ROUND(B81*Содержание!$H$8*(1+$H$14)*(1-$H$15)*(1-$H$16),0)</f>
        <v>87480</v>
      </c>
      <c r="C24" s="402">
        <f>ROUND(C81*Содержание!$H$8*(1+$H$14)*(1-$H$15)*(1-$H$16),0)</f>
        <v>91656</v>
      </c>
      <c r="D24" s="402">
        <f>ROUND(D81*Содержание!$H$8*(1+$H$14)*(1-$H$15)*(1-$H$16),0)</f>
        <v>93888</v>
      </c>
      <c r="E24" s="402">
        <f>ROUND(E81*Содержание!$H$8*(1+$H$14)*(1-$H$15)*(1-$H$16),0)</f>
        <v>101016</v>
      </c>
      <c r="F24" s="402">
        <f>ROUND(F81*Содержание!$H$8*(1+$H$14)*(1-$H$15)*(1-$H$16),0)</f>
        <v>104040</v>
      </c>
      <c r="G24" s="402">
        <f>ROUND(G81*Содержание!$H$8*(1+$H$14)*(1-$H$15)*(1-$H$16),0)</f>
        <v>108144</v>
      </c>
      <c r="H24" s="402">
        <f>ROUND(H81*Содержание!$H$8*(1+$H$14)*(1-$H$15)*(1-$H$16),0)</f>
        <v>110376</v>
      </c>
      <c r="I24" s="402">
        <f>ROUND(I81*Содержание!$H$8*(1+$H$14)*(1-$H$15)*(1-$H$16),0)</f>
        <v>118440</v>
      </c>
      <c r="J24" s="402">
        <f>ROUND(J81*Содержание!$H$8*(1+$H$14)*(1-$H$15)*(1-$H$16),0)</f>
        <v>121320</v>
      </c>
      <c r="K24" s="402">
        <f>ROUND(K81*Содержание!$H$8*(1+$H$14)*(1-$H$15)*(1-$H$16),0)</f>
        <v>123552</v>
      </c>
      <c r="L24" s="402">
        <f>ROUND(L81*Содержание!$H$8*(1+$H$14)*(1-$H$15)*(1-$H$16),0)</f>
        <v>128448</v>
      </c>
      <c r="M24" s="402">
        <f>ROUND(M81*Содержание!$H$8*(1+$H$14)*(1-$H$15)*(1-$H$16),0)</f>
        <v>130680</v>
      </c>
      <c r="N24" s="402">
        <f>ROUND(N81*Содержание!$H$8*(1+$H$14)*(1-$H$15)*(1-$H$16),0)</f>
        <v>137520</v>
      </c>
      <c r="O24" s="402">
        <f>ROUND(O81*Содержание!$H$8*(1+$H$14)*(1-$H$15)*(1-$H$16),0)</f>
        <v>140688</v>
      </c>
      <c r="P24" s="402">
        <f>ROUND(P81*Содержание!$H$8*(1+$H$14)*(1-$H$15)*(1-$H$16),0)</f>
        <v>142992</v>
      </c>
      <c r="Q24" s="402">
        <f>ROUND(Q81*Содержание!$H$8*(1+$H$14)*(1-$H$15)*(1-$H$16),0)</f>
        <v>148248</v>
      </c>
      <c r="R24" s="402">
        <f>ROUND(R81*Содержание!$H$8*(1+$H$14)*(1-$H$15)*(1-$H$16),0)</f>
        <v>155448</v>
      </c>
      <c r="S24" s="402">
        <f>ROUND(S81*Содержание!$H$8*(1+$H$14)*(1-$H$15)*(1-$H$16),0)</f>
        <v>158472</v>
      </c>
      <c r="T24" s="402">
        <f>ROUND(T81*Содержание!$H$8*(1+$H$14)*(1-$H$15)*(1-$H$16),0)</f>
        <v>160992</v>
      </c>
      <c r="U24" s="402">
        <f>ROUND(U81*Содержание!$H$8*(1+$H$14)*(1-$H$15)*(1-$H$16),0)</f>
        <v>163800</v>
      </c>
      <c r="V24" s="402">
        <f>ROUND(V81*Содержание!$H$8*(1+$H$14)*(1-$H$15)*(1-$H$16),0)</f>
        <v>171648</v>
      </c>
      <c r="W24" s="402">
        <f>ROUND(W81*Содержание!$H$8*(1+$H$14)*(1-$H$15)*(1-$H$16),0)</f>
        <v>174024</v>
      </c>
      <c r="X24" s="402">
        <f>ROUND(X81*Содержание!$H$8*(1+$H$14)*(1-$H$15)*(1-$H$16),0)</f>
        <v>176472</v>
      </c>
      <c r="Y24" s="402">
        <f>ROUND(Y81*Содержание!$H$8*(1+$H$14)*(1-$H$15)*(1-$H$16),0)</f>
        <v>184176</v>
      </c>
      <c r="Z24" s="402">
        <f>ROUND(Z81*Содержание!$H$8*(1+$H$14)*(1-$H$15)*(1-$H$16),0)</f>
        <v>185256</v>
      </c>
      <c r="AA24" s="402">
        <f>ROUND(AA81*Содержание!$H$8*(1+$H$14)*(1-$H$15)*(1-$H$16),0)</f>
        <v>187128</v>
      </c>
      <c r="AB24" s="402">
        <f>ROUND(AB81*Содержание!$H$8*(1+$H$14)*(1-$H$15)*(1-$H$16),0)</f>
        <v>189864</v>
      </c>
      <c r="AC24" s="402">
        <f>ROUND(AC81*Содержание!$H$8*(1+$H$14)*(1-$H$15)*(1-$H$16),0)</f>
        <v>193032</v>
      </c>
      <c r="AD24" s="402">
        <f>ROUND(AD81*Содержание!$H$8*(1+$H$14)*(1-$H$15)*(1-$H$16),0)</f>
        <v>195840</v>
      </c>
      <c r="AE24" s="402">
        <f>ROUND(AE81*Содержание!$H$8*(1+$H$14)*(1-$H$15)*(1-$H$16),0)</f>
        <v>199296</v>
      </c>
      <c r="AF24" s="402">
        <f>ROUND(AF81*Содержание!$H$8*(1+$H$14)*(1-$H$15)*(1-$H$16),0)</f>
        <v>204768</v>
      </c>
      <c r="AG24" s="402">
        <f>ROUND(AG81*Содержание!$H$8*(1+$H$14)*(1-$H$15)*(1-$H$16),0)</f>
        <v>208224</v>
      </c>
      <c r="AH24" s="402">
        <f>ROUND(AH81*Содержание!$H$8*(1+$H$14)*(1-$H$15)*(1-$H$16),0)</f>
        <v>215280</v>
      </c>
      <c r="AI24" s="402">
        <f>ROUND(AI81*Содержание!$H$8*(1+$H$14)*(1-$H$15)*(1-$H$16),0)</f>
        <v>221256</v>
      </c>
      <c r="AJ24" s="402">
        <f>ROUND(AJ81*Содержание!$H$8*(1+$H$14)*(1-$H$15)*(1-$H$16),0)</f>
        <v>224280</v>
      </c>
      <c r="AK24" s="402">
        <f>ROUND(AK81*Содержание!$H$8*(1+$H$14)*(1-$H$15)*(1-$H$16),0)</f>
        <v>227448</v>
      </c>
      <c r="AL24" s="402">
        <f>ROUND(AL81*Содержание!$H$8*(1+$H$14)*(1-$H$15)*(1-$H$16),0)</f>
        <v>230688</v>
      </c>
      <c r="AM24" s="402">
        <f>ROUND(AM81*Содержание!$H$8*(1+$H$14)*(1-$H$15)*(1-$H$16),0)</f>
        <v>236808</v>
      </c>
      <c r="AN24" s="402">
        <f>ROUND(AN81*Содержание!$H$8*(1+$H$14)*(1-$H$15)*(1-$H$16),0)</f>
        <v>240192</v>
      </c>
      <c r="AO24" s="402">
        <f>ROUND(AO81*Содержание!$H$8*(1+$H$14)*(1-$H$15)*(1-$H$16),0)</f>
        <v>243144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402">
        <f>ROUND(B82*Содержание!$H$8*(1+$H$14)*(1-$H$15)*(1-$H$16),0)</f>
        <v>90864</v>
      </c>
      <c r="C25" s="402">
        <f>ROUND(C82*Содержание!$H$8*(1+$H$14)*(1-$H$15)*(1-$H$16),0)</f>
        <v>93600</v>
      </c>
      <c r="D25" s="402">
        <f>ROUND(D82*Содержание!$H$8*(1+$H$14)*(1-$H$15)*(1-$H$16),0)</f>
        <v>97416</v>
      </c>
      <c r="E25" s="402">
        <f>ROUND(E82*Содержание!$H$8*(1+$H$14)*(1-$H$15)*(1-$H$16),0)</f>
        <v>102528</v>
      </c>
      <c r="F25" s="402">
        <f>ROUND(F82*Содержание!$H$8*(1+$H$14)*(1-$H$15)*(1-$H$16),0)</f>
        <v>105912</v>
      </c>
      <c r="G25" s="402">
        <f>ROUND(G82*Содержание!$H$8*(1+$H$14)*(1-$H$15)*(1-$H$16),0)</f>
        <v>112608</v>
      </c>
      <c r="H25" s="402">
        <f>ROUND(H82*Содержание!$H$8*(1+$H$14)*(1-$H$15)*(1-$H$16),0)</f>
        <v>114552</v>
      </c>
      <c r="I25" s="402">
        <f>ROUND(I82*Содержание!$H$8*(1+$H$14)*(1-$H$15)*(1-$H$16),0)</f>
        <v>120096</v>
      </c>
      <c r="J25" s="402">
        <f>ROUND(J82*Содержание!$H$8*(1+$H$14)*(1-$H$15)*(1-$H$16),0)</f>
        <v>123552</v>
      </c>
      <c r="K25" s="402">
        <f>ROUND(K82*Содержание!$H$8*(1+$H$14)*(1-$H$15)*(1-$H$16),0)</f>
        <v>125784</v>
      </c>
      <c r="L25" s="402">
        <f>ROUND(L82*Содержание!$H$8*(1+$H$14)*(1-$H$15)*(1-$H$16),0)</f>
        <v>133344</v>
      </c>
      <c r="M25" s="402">
        <f>ROUND(M82*Содержание!$H$8*(1+$H$14)*(1-$H$15)*(1-$H$16),0)</f>
        <v>140328</v>
      </c>
      <c r="N25" s="402">
        <f>ROUND(N82*Содержание!$H$8*(1+$H$14)*(1-$H$15)*(1-$H$16),0)</f>
        <v>142920</v>
      </c>
      <c r="O25" s="402">
        <f>ROUND(O82*Содержание!$H$8*(1+$H$14)*(1-$H$15)*(1-$H$16),0)</f>
        <v>143640</v>
      </c>
      <c r="P25" s="402">
        <f>ROUND(P82*Содержание!$H$8*(1+$H$14)*(1-$H$15)*(1-$H$16),0)</f>
        <v>148752</v>
      </c>
      <c r="Q25" s="402">
        <f>ROUND(Q82*Содержание!$H$8*(1+$H$14)*(1-$H$15)*(1-$H$16),0)</f>
        <v>154080</v>
      </c>
      <c r="R25" s="402">
        <f>ROUND(R82*Содержание!$H$8*(1+$H$14)*(1-$H$15)*(1-$H$16),0)</f>
        <v>161496</v>
      </c>
      <c r="S25" s="402">
        <f>ROUND(S82*Содержание!$H$8*(1+$H$14)*(1-$H$15)*(1-$H$16),0)</f>
        <v>164664</v>
      </c>
      <c r="T25" s="402">
        <f>ROUND(T82*Содержание!$H$8*(1+$H$14)*(1-$H$15)*(1-$H$16),0)</f>
        <v>167616</v>
      </c>
      <c r="U25" s="402">
        <f>ROUND(U82*Содержание!$H$8*(1+$H$14)*(1-$H$15)*(1-$H$16),0)</f>
        <v>175320</v>
      </c>
      <c r="V25" s="402">
        <f>ROUND(V82*Содержание!$H$8*(1+$H$14)*(1-$H$15)*(1-$H$16),0)</f>
        <v>178200</v>
      </c>
      <c r="W25" s="402">
        <f>ROUND(W82*Содержание!$H$8*(1+$H$14)*(1-$H$15)*(1-$H$16),0)</f>
        <v>182304</v>
      </c>
      <c r="X25" s="402">
        <f>ROUND(X82*Содержание!$H$8*(1+$H$14)*(1-$H$15)*(1-$H$16),0)</f>
        <v>184968</v>
      </c>
      <c r="Y25" s="402">
        <f>ROUND(Y82*Содержание!$H$8*(1+$H$14)*(1-$H$15)*(1-$H$16),0)</f>
        <v>191088</v>
      </c>
      <c r="Z25" s="402">
        <f>ROUND(Z82*Содержание!$H$8*(1+$H$14)*(1-$H$15)*(1-$H$16),0)</f>
        <v>198936</v>
      </c>
      <c r="AA25" s="402">
        <f>ROUND(AA82*Содержание!$H$8*(1+$H$14)*(1-$H$15)*(1-$H$16),0)</f>
        <v>205632</v>
      </c>
      <c r="AB25" s="402">
        <f>ROUND(AB82*Содержание!$H$8*(1+$H$14)*(1-$H$15)*(1-$H$16),0)</f>
        <v>208800</v>
      </c>
      <c r="AC25" s="402">
        <f>ROUND(AC82*Содержание!$H$8*(1+$H$14)*(1-$H$15)*(1-$H$16),0)</f>
        <v>212400</v>
      </c>
      <c r="AD25" s="402">
        <f>ROUND(AD82*Содержание!$H$8*(1+$H$14)*(1-$H$15)*(1-$H$16),0)</f>
        <v>216000</v>
      </c>
      <c r="AE25" s="402">
        <f>ROUND(AE82*Содержание!$H$8*(1+$H$14)*(1-$H$15)*(1-$H$16),0)</f>
        <v>218952</v>
      </c>
      <c r="AF25" s="402">
        <f>ROUND(AF82*Содержание!$H$8*(1+$H$14)*(1-$H$15)*(1-$H$16),0)</f>
        <v>226296</v>
      </c>
      <c r="AG25" s="402">
        <f>ROUND(AG82*Содержание!$H$8*(1+$H$14)*(1-$H$15)*(1-$H$16),0)</f>
        <v>229752</v>
      </c>
      <c r="AH25" s="402">
        <f>ROUND(AH82*Содержание!$H$8*(1+$H$14)*(1-$H$15)*(1-$H$16),0)</f>
        <v>237888</v>
      </c>
      <c r="AI25" s="402">
        <f>ROUND(AI82*Содержание!$H$8*(1+$H$14)*(1-$H$15)*(1-$H$16),0)</f>
        <v>244512</v>
      </c>
      <c r="AJ25" s="402">
        <f>ROUND(AJ82*Содержание!$H$8*(1+$H$14)*(1-$H$15)*(1-$H$16),0)</f>
        <v>248112</v>
      </c>
      <c r="AK25" s="402">
        <f>ROUND(AK82*Содержание!$H$8*(1+$H$14)*(1-$H$15)*(1-$H$16),0)</f>
        <v>251496</v>
      </c>
      <c r="AL25" s="402">
        <f>ROUND(AL82*Содержание!$H$8*(1+$H$14)*(1-$H$15)*(1-$H$16),0)</f>
        <v>254952</v>
      </c>
      <c r="AM25" s="402">
        <f>ROUND(AM82*Содержание!$H$8*(1+$H$14)*(1-$H$15)*(1-$H$16),0)</f>
        <v>261720</v>
      </c>
      <c r="AN25" s="402">
        <f>ROUND(AN82*Содержание!$H$8*(1+$H$14)*(1-$H$15)*(1-$H$16),0)</f>
        <v>265608</v>
      </c>
      <c r="AO25" s="402">
        <f>ROUND(AO82*Содержание!$H$8*(1+$H$14)*(1-$H$15)*(1-$H$16),0)</f>
        <v>269136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402">
        <f>ROUND(B83*Содержание!$H$8*(1+$H$14)*(1-$H$15)*(1-$H$16),0)</f>
        <v>96696</v>
      </c>
      <c r="C26" s="402">
        <f>ROUND(C83*Содержание!$H$8*(1+$H$14)*(1-$H$15)*(1-$H$16),0)</f>
        <v>100224</v>
      </c>
      <c r="D26" s="402">
        <f>ROUND(D83*Содержание!$H$8*(1+$H$14)*(1-$H$15)*(1-$H$16),0)</f>
        <v>102096</v>
      </c>
      <c r="E26" s="402">
        <f>ROUND(E83*Содержание!$H$8*(1+$H$14)*(1-$H$15)*(1-$H$16),0)</f>
        <v>109368</v>
      </c>
      <c r="F26" s="402">
        <f>ROUND(F83*Содержание!$H$8*(1+$H$14)*(1-$H$15)*(1-$H$16),0)</f>
        <v>113544</v>
      </c>
      <c r="G26" s="402">
        <f>ROUND(G83*Содержание!$H$8*(1+$H$14)*(1-$H$15)*(1-$H$16),0)</f>
        <v>120240</v>
      </c>
      <c r="H26" s="402">
        <f>ROUND(H83*Содержание!$H$8*(1+$H$14)*(1-$H$15)*(1-$H$16),0)</f>
        <v>122472</v>
      </c>
      <c r="I26" s="402">
        <f>ROUND(I83*Содержание!$H$8*(1+$H$14)*(1-$H$15)*(1-$H$16),0)</f>
        <v>127080</v>
      </c>
      <c r="J26" s="402">
        <f>ROUND(J83*Содержание!$H$8*(1+$H$14)*(1-$H$15)*(1-$H$16),0)</f>
        <v>130824</v>
      </c>
      <c r="K26" s="402">
        <f>ROUND(K83*Содержание!$H$8*(1+$H$14)*(1-$H$15)*(1-$H$16),0)</f>
        <v>137376</v>
      </c>
      <c r="L26" s="402">
        <f>ROUND(L83*Содержание!$H$8*(1+$H$14)*(1-$H$15)*(1-$H$16),0)</f>
        <v>140040</v>
      </c>
      <c r="M26" s="402">
        <f>ROUND(M83*Содержание!$H$8*(1+$H$14)*(1-$H$15)*(1-$H$16),0)</f>
        <v>146664</v>
      </c>
      <c r="N26" s="402">
        <f>ROUND(N83*Содержание!$H$8*(1+$H$14)*(1-$H$15)*(1-$H$16),0)</f>
        <v>150048</v>
      </c>
      <c r="O26" s="402">
        <f>ROUND(O83*Содержание!$H$8*(1+$H$14)*(1-$H$15)*(1-$H$16),0)</f>
        <v>156816</v>
      </c>
      <c r="P26" s="402">
        <f>ROUND(P83*Содержание!$H$8*(1+$H$14)*(1-$H$15)*(1-$H$16),0)</f>
        <v>159120</v>
      </c>
      <c r="Q26" s="402">
        <f>ROUND(Q83*Содержание!$H$8*(1+$H$14)*(1-$H$15)*(1-$H$16),0)</f>
        <v>164880</v>
      </c>
      <c r="R26" s="402">
        <f>ROUND(R83*Содержание!$H$8*(1+$H$14)*(1-$H$15)*(1-$H$16),0)</f>
        <v>169272</v>
      </c>
      <c r="S26" s="402">
        <f>ROUND(S83*Содержание!$H$8*(1+$H$14)*(1-$H$15)*(1-$H$16),0)</f>
        <v>172440</v>
      </c>
      <c r="T26" s="402">
        <f>ROUND(T83*Содержание!$H$8*(1+$H$14)*(1-$H$15)*(1-$H$16),0)</f>
        <v>175176</v>
      </c>
      <c r="U26" s="402">
        <f>ROUND(U83*Содержание!$H$8*(1+$H$14)*(1-$H$15)*(1-$H$16),0)</f>
        <v>183240</v>
      </c>
      <c r="V26" s="402">
        <f>ROUND(V83*Содержание!$H$8*(1+$H$14)*(1-$H$15)*(1-$H$16),0)</f>
        <v>186624</v>
      </c>
      <c r="W26" s="402">
        <f>ROUND(W83*Содержание!$H$8*(1+$H$14)*(1-$H$15)*(1-$H$16),0)</f>
        <v>195408</v>
      </c>
      <c r="X26" s="402">
        <f>ROUND(X83*Содержание!$H$8*(1+$H$14)*(1-$H$15)*(1-$H$16),0)</f>
        <v>197856</v>
      </c>
      <c r="Y26" s="402">
        <f>ROUND(Y83*Содержание!$H$8*(1+$H$14)*(1-$H$15)*(1-$H$16),0)</f>
        <v>200664</v>
      </c>
      <c r="Z26" s="402">
        <f>ROUND(Z83*Содержание!$H$8*(1+$H$14)*(1-$H$15)*(1-$H$16),0)</f>
        <v>211824</v>
      </c>
      <c r="AA26" s="402">
        <f>ROUND(AA83*Содержание!$H$8*(1+$H$14)*(1-$H$15)*(1-$H$16),0)</f>
        <v>219312</v>
      </c>
      <c r="AB26" s="402">
        <f>ROUND(AB83*Содержание!$H$8*(1+$H$14)*(1-$H$15)*(1-$H$16),0)</f>
        <v>223056</v>
      </c>
      <c r="AC26" s="402">
        <f>ROUND(AC83*Содержание!$H$8*(1+$H$14)*(1-$H$15)*(1-$H$16),0)</f>
        <v>226656</v>
      </c>
      <c r="AD26" s="402">
        <f>ROUND(AD83*Содержание!$H$8*(1+$H$14)*(1-$H$15)*(1-$H$16),0)</f>
        <v>230328</v>
      </c>
      <c r="AE26" s="402">
        <f>ROUND(AE83*Содержание!$H$8*(1+$H$14)*(1-$H$15)*(1-$H$16),0)</f>
        <v>234360</v>
      </c>
      <c r="AF26" s="402">
        <f>ROUND(AF83*Содержание!$H$8*(1+$H$14)*(1-$H$15)*(1-$H$16),0)</f>
        <v>241488</v>
      </c>
      <c r="AG26" s="402">
        <f>ROUND(AG83*Содержание!$H$8*(1+$H$14)*(1-$H$15)*(1-$H$16),0)</f>
        <v>245088</v>
      </c>
      <c r="AH26" s="402">
        <f>ROUND(AH83*Содержание!$H$8*(1+$H$14)*(1-$H$15)*(1-$H$16),0)</f>
        <v>253440</v>
      </c>
      <c r="AI26" s="402">
        <f>ROUND(AI83*Содержание!$H$8*(1+$H$14)*(1-$H$15)*(1-$H$16),0)</f>
        <v>261720</v>
      </c>
      <c r="AJ26" s="402">
        <f>ROUND(AJ83*Содержание!$H$8*(1+$H$14)*(1-$H$15)*(1-$H$16),0)</f>
        <v>265392</v>
      </c>
      <c r="AK26" s="402">
        <f>ROUND(AK83*Содержание!$H$8*(1+$H$14)*(1-$H$15)*(1-$H$16),0)</f>
        <v>269208</v>
      </c>
      <c r="AL26" s="402">
        <f>ROUND(AL83*Содержание!$H$8*(1+$H$14)*(1-$H$15)*(1-$H$16),0)</f>
        <v>272592</v>
      </c>
      <c r="AM26" s="402">
        <f>ROUND(AM83*Содержание!$H$8*(1+$H$14)*(1-$H$15)*(1-$H$16),0)</f>
        <v>280224</v>
      </c>
      <c r="AN26" s="402">
        <f>ROUND(AN83*Содержание!$H$8*(1+$H$14)*(1-$H$15)*(1-$H$16),0)</f>
        <v>284184</v>
      </c>
      <c r="AO26" s="402">
        <f>ROUND(AO83*Содержание!$H$8*(1+$H$14)*(1-$H$15)*(1-$H$16),0)</f>
        <v>288504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402">
        <f>ROUND(B84*Содержание!$H$8*(1+$H$14)*(1-$H$15)*(1-$H$16),0)</f>
        <v>100152</v>
      </c>
      <c r="C27" s="402">
        <f>ROUND(C84*Содержание!$H$8*(1+$H$14)*(1-$H$15)*(1-$H$16),0)</f>
        <v>102960</v>
      </c>
      <c r="D27" s="402">
        <f>ROUND(D84*Содержание!$H$8*(1+$H$14)*(1-$H$15)*(1-$H$16),0)</f>
        <v>108864</v>
      </c>
      <c r="E27" s="402">
        <f>ROUND(E84*Содержание!$H$8*(1+$H$14)*(1-$H$15)*(1-$H$16),0)</f>
        <v>114336</v>
      </c>
      <c r="F27" s="402">
        <f>ROUND(F84*Содержание!$H$8*(1+$H$14)*(1-$H$15)*(1-$H$16),0)</f>
        <v>118296</v>
      </c>
      <c r="G27" s="402">
        <f>ROUND(G84*Содержание!$H$8*(1+$H$14)*(1-$H$15)*(1-$H$16),0)</f>
        <v>122976</v>
      </c>
      <c r="H27" s="402">
        <f>ROUND(H84*Содержание!$H$8*(1+$H$14)*(1-$H$15)*(1-$H$16),0)</f>
        <v>127944</v>
      </c>
      <c r="I27" s="402">
        <f>ROUND(I84*Содержание!$H$8*(1+$H$14)*(1-$H$15)*(1-$H$16),0)</f>
        <v>134064</v>
      </c>
      <c r="J27" s="402">
        <f>ROUND(J84*Содержание!$H$8*(1+$H$14)*(1-$H$15)*(1-$H$16),0)</f>
        <v>138672</v>
      </c>
      <c r="K27" s="402">
        <f>ROUND(K84*Содержание!$H$8*(1+$H$14)*(1-$H$15)*(1-$H$16),0)</f>
        <v>144072</v>
      </c>
      <c r="L27" s="402">
        <f>ROUND(L84*Содержание!$H$8*(1+$H$14)*(1-$H$15)*(1-$H$16),0)</f>
        <v>147024</v>
      </c>
      <c r="M27" s="402">
        <f>ROUND(M84*Содержание!$H$8*(1+$H$14)*(1-$H$15)*(1-$H$16),0)</f>
        <v>153864</v>
      </c>
      <c r="N27" s="402">
        <f>ROUND(N84*Содержание!$H$8*(1+$H$14)*(1-$H$15)*(1-$H$16),0)</f>
        <v>156672</v>
      </c>
      <c r="O27" s="402">
        <f>ROUND(O84*Содержание!$H$8*(1+$H$14)*(1-$H$15)*(1-$H$16),0)</f>
        <v>164304</v>
      </c>
      <c r="P27" s="402">
        <f>ROUND(P84*Содержание!$H$8*(1+$H$14)*(1-$H$15)*(1-$H$16),0)</f>
        <v>166968</v>
      </c>
      <c r="Q27" s="402">
        <f>ROUND(Q84*Содержание!$H$8*(1+$H$14)*(1-$H$15)*(1-$H$16),0)</f>
        <v>169704</v>
      </c>
      <c r="R27" s="402">
        <f>ROUND(R84*Содержание!$H$8*(1+$H$14)*(1-$H$15)*(1-$H$16),0)</f>
        <v>178920</v>
      </c>
      <c r="S27" s="402">
        <f>ROUND(S84*Содержание!$H$8*(1+$H$14)*(1-$H$15)*(1-$H$16),0)</f>
        <v>182016</v>
      </c>
      <c r="T27" s="402">
        <f>ROUND(T84*Содержание!$H$8*(1+$H$14)*(1-$H$15)*(1-$H$16),0)</f>
        <v>185184</v>
      </c>
      <c r="U27" s="402">
        <f>ROUND(U84*Содержание!$H$8*(1+$H$14)*(1-$H$15)*(1-$H$16),0)</f>
        <v>193680</v>
      </c>
      <c r="V27" s="402">
        <f>ROUND(V84*Содержание!$H$8*(1+$H$14)*(1-$H$15)*(1-$H$16),0)</f>
        <v>197496</v>
      </c>
      <c r="W27" s="402">
        <f>ROUND(W84*Содержание!$H$8*(1+$H$14)*(1-$H$15)*(1-$H$16),0)</f>
        <v>202248</v>
      </c>
      <c r="X27" s="402">
        <f>ROUND(X84*Содержание!$H$8*(1+$H$14)*(1-$H$15)*(1-$H$16),0)</f>
        <v>204696</v>
      </c>
      <c r="Y27" s="402">
        <f>ROUND(Y84*Содержание!$H$8*(1+$H$14)*(1-$H$15)*(1-$H$16),0)</f>
        <v>211464</v>
      </c>
      <c r="Z27" s="402">
        <f>ROUND(Z84*Содержание!$H$8*(1+$H$14)*(1-$H$15)*(1-$H$16),0)</f>
        <v>214488</v>
      </c>
      <c r="AA27" s="402">
        <f>ROUND(AA84*Содержание!$H$8*(1+$H$14)*(1-$H$15)*(1-$H$16),0)</f>
        <v>219456</v>
      </c>
      <c r="AB27" s="402">
        <f>ROUND(AB84*Содержание!$H$8*(1+$H$14)*(1-$H$15)*(1-$H$16),0)</f>
        <v>222912</v>
      </c>
      <c r="AC27" s="402">
        <f>ROUND(AC84*Содержание!$H$8*(1+$H$14)*(1-$H$15)*(1-$H$16),0)</f>
        <v>226728</v>
      </c>
      <c r="AD27" s="402">
        <f>ROUND(AD84*Содержание!$H$8*(1+$H$14)*(1-$H$15)*(1-$H$16),0)</f>
        <v>230544</v>
      </c>
      <c r="AE27" s="402">
        <f>ROUND(AE84*Содержание!$H$8*(1+$H$14)*(1-$H$15)*(1-$H$16),0)</f>
        <v>233856</v>
      </c>
      <c r="AF27" s="402">
        <f>ROUND(AF84*Содержание!$H$8*(1+$H$14)*(1-$H$15)*(1-$H$16),0)</f>
        <v>240984</v>
      </c>
      <c r="AG27" s="402">
        <f>ROUND(AG84*Содержание!$H$8*(1+$H$14)*(1-$H$15)*(1-$H$16),0)</f>
        <v>244512</v>
      </c>
      <c r="AH27" s="402">
        <f>ROUND(AH84*Содержание!$H$8*(1+$H$14)*(1-$H$15)*(1-$H$16),0)</f>
        <v>261720</v>
      </c>
      <c r="AI27" s="402">
        <f>ROUND(AI84*Содержание!$H$8*(1+$H$14)*(1-$H$15)*(1-$H$16),0)</f>
        <v>277128</v>
      </c>
      <c r="AJ27" s="402">
        <f>ROUND(AJ84*Содержание!$H$8*(1+$H$14)*(1-$H$15)*(1-$H$16),0)</f>
        <v>279360</v>
      </c>
      <c r="AK27" s="402">
        <f>ROUND(AK84*Содержание!$H$8*(1+$H$14)*(1-$H$15)*(1-$H$16),0)</f>
        <v>281304</v>
      </c>
      <c r="AL27" s="402">
        <f>ROUND(AL84*Содержание!$H$8*(1+$H$14)*(1-$H$15)*(1-$H$16),0)</f>
        <v>282816</v>
      </c>
      <c r="AM27" s="402">
        <f>ROUND(AM84*Содержание!$H$8*(1+$H$14)*(1-$H$15)*(1-$H$16),0)</f>
        <v>286416</v>
      </c>
      <c r="AN27" s="402">
        <f>ROUND(AN84*Содержание!$H$8*(1+$H$14)*(1-$H$15)*(1-$H$16),0)</f>
        <v>288216</v>
      </c>
      <c r="AO27" s="402">
        <f>ROUND(AO84*Содержание!$H$8*(1+$H$14)*(1-$H$15)*(1-$H$16),0)</f>
        <v>288936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402">
        <f>ROUND(B85*Содержание!$H$8*(1+$H$14)*(1-$H$15)*(1-$H$16),0)</f>
        <v>102888</v>
      </c>
      <c r="C28" s="402">
        <f>ROUND(C85*Содержание!$H$8*(1+$H$14)*(1-$H$15)*(1-$H$16),0)</f>
        <v>108936</v>
      </c>
      <c r="D28" s="402">
        <f>ROUND(D85*Содержание!$H$8*(1+$H$14)*(1-$H$15)*(1-$H$16),0)</f>
        <v>112032</v>
      </c>
      <c r="E28" s="402">
        <f>ROUND(E85*Содержание!$H$8*(1+$H$14)*(1-$H$15)*(1-$H$16),0)</f>
        <v>117864</v>
      </c>
      <c r="F28" s="402">
        <f>ROUND(F85*Содержание!$H$8*(1+$H$14)*(1-$H$15)*(1-$H$16),0)</f>
        <v>121536</v>
      </c>
      <c r="G28" s="402">
        <f>ROUND(G85*Содержание!$H$8*(1+$H$14)*(1-$H$15)*(1-$H$16),0)</f>
        <v>128664</v>
      </c>
      <c r="H28" s="402">
        <f>ROUND(H85*Содержание!$H$8*(1+$H$14)*(1-$H$15)*(1-$H$16),0)</f>
        <v>131256</v>
      </c>
      <c r="I28" s="402">
        <f>ROUND(I85*Содержание!$H$8*(1+$H$14)*(1-$H$15)*(1-$H$16),0)</f>
        <v>138240</v>
      </c>
      <c r="J28" s="402">
        <f>ROUND(J85*Содержание!$H$8*(1+$H$14)*(1-$H$15)*(1-$H$16),0)</f>
        <v>145728</v>
      </c>
      <c r="K28" s="402">
        <f>ROUND(K85*Содержание!$H$8*(1+$H$14)*(1-$H$15)*(1-$H$16),0)</f>
        <v>148392</v>
      </c>
      <c r="L28" s="402">
        <f>ROUND(L85*Содержание!$H$8*(1+$H$14)*(1-$H$15)*(1-$H$16),0)</f>
        <v>151200</v>
      </c>
      <c r="M28" s="402">
        <f>ROUND(M85*Содержание!$H$8*(1+$H$14)*(1-$H$15)*(1-$H$16),0)</f>
        <v>158616</v>
      </c>
      <c r="N28" s="402">
        <f>ROUND(N85*Содержание!$H$8*(1+$H$14)*(1-$H$15)*(1-$H$16),0)</f>
        <v>161856</v>
      </c>
      <c r="O28" s="402">
        <f>ROUND(O85*Содержание!$H$8*(1+$H$14)*(1-$H$15)*(1-$H$16),0)</f>
        <v>169704</v>
      </c>
      <c r="P28" s="402">
        <f>ROUND(P85*Содержание!$H$8*(1+$H$14)*(1-$H$15)*(1-$H$16),0)</f>
        <v>172440</v>
      </c>
      <c r="Q28" s="402">
        <f>ROUND(Q85*Содержание!$H$8*(1+$H$14)*(1-$H$15)*(1-$H$16),0)</f>
        <v>174960</v>
      </c>
      <c r="R28" s="402">
        <f>ROUND(R85*Содержание!$H$8*(1+$H$14)*(1-$H$15)*(1-$H$16),0)</f>
        <v>184680</v>
      </c>
      <c r="S28" s="402">
        <f>ROUND(S85*Содержание!$H$8*(1+$H$14)*(1-$H$15)*(1-$H$16),0)</f>
        <v>188352</v>
      </c>
      <c r="T28" s="402">
        <f>ROUND(T85*Содержание!$H$8*(1+$H$14)*(1-$H$15)*(1-$H$16),0)</f>
        <v>191880</v>
      </c>
      <c r="U28" s="402">
        <f>ROUND(U85*Содержание!$H$8*(1+$H$14)*(1-$H$15)*(1-$H$16),0)</f>
        <v>200952</v>
      </c>
      <c r="V28" s="402">
        <f>ROUND(V85*Содержание!$H$8*(1+$H$14)*(1-$H$15)*(1-$H$16),0)</f>
        <v>204192</v>
      </c>
      <c r="W28" s="402">
        <f>ROUND(W85*Содержание!$H$8*(1+$H$14)*(1-$H$15)*(1-$H$16),0)</f>
        <v>208512</v>
      </c>
      <c r="X28" s="402">
        <f>ROUND(X85*Содержание!$H$8*(1+$H$14)*(1-$H$15)*(1-$H$16),0)</f>
        <v>211464</v>
      </c>
      <c r="Y28" s="402">
        <f>ROUND(Y85*Содержание!$H$8*(1+$H$14)*(1-$H$15)*(1-$H$16),0)</f>
        <v>218376</v>
      </c>
      <c r="Z28" s="402">
        <f>ROUND(Z85*Содержание!$H$8*(1+$H$14)*(1-$H$15)*(1-$H$16),0)</f>
        <v>221688</v>
      </c>
      <c r="AA28" s="402">
        <f>ROUND(AA85*Содержание!$H$8*(1+$H$14)*(1-$H$15)*(1-$H$16),0)</f>
        <v>226728</v>
      </c>
      <c r="AB28" s="402">
        <f>ROUND(AB85*Содержание!$H$8*(1+$H$14)*(1-$H$15)*(1-$H$16),0)</f>
        <v>230616</v>
      </c>
      <c r="AC28" s="402">
        <f>ROUND(AC85*Содержание!$H$8*(1+$H$14)*(1-$H$15)*(1-$H$16),0)</f>
        <v>234432</v>
      </c>
      <c r="AD28" s="402">
        <f>ROUND(AD85*Содержание!$H$8*(1+$H$14)*(1-$H$15)*(1-$H$16),0)</f>
        <v>237888</v>
      </c>
      <c r="AE28" s="402">
        <f>ROUND(AE85*Содержание!$H$8*(1+$H$14)*(1-$H$15)*(1-$H$16),0)</f>
        <v>241776</v>
      </c>
      <c r="AF28" s="402">
        <f>ROUND(AF85*Содержание!$H$8*(1+$H$14)*(1-$H$15)*(1-$H$16),0)</f>
        <v>249408</v>
      </c>
      <c r="AG28" s="402">
        <f>ROUND(AG85*Содержание!$H$8*(1+$H$14)*(1-$H$15)*(1-$H$16),0)</f>
        <v>253224</v>
      </c>
      <c r="AH28" s="402">
        <f>ROUND(AH85*Содержание!$H$8*(1+$H$14)*(1-$H$15)*(1-$H$16),0)</f>
        <v>277344</v>
      </c>
      <c r="AI28" s="402">
        <f>ROUND(AI85*Содержание!$H$8*(1+$H$14)*(1-$H$15)*(1-$H$16),0)</f>
        <v>278280</v>
      </c>
      <c r="AJ28" s="402">
        <f>ROUND(AJ85*Содержание!$H$8*(1+$H$14)*(1-$H$15)*(1-$H$16),0)</f>
        <v>279432</v>
      </c>
      <c r="AK28" s="402">
        <f>ROUND(AK85*Содержание!$H$8*(1+$H$14)*(1-$H$15)*(1-$H$16),0)</f>
        <v>283464</v>
      </c>
      <c r="AL28" s="402">
        <f>ROUND(AL85*Содержание!$H$8*(1+$H$14)*(1-$H$15)*(1-$H$16),0)</f>
        <v>284616</v>
      </c>
      <c r="AM28" s="402">
        <f>ROUND(AM85*Содержание!$H$8*(1+$H$14)*(1-$H$15)*(1-$H$16),0)</f>
        <v>289152</v>
      </c>
      <c r="AN28" s="402">
        <f>ROUND(AN85*Содержание!$H$8*(1+$H$14)*(1-$H$15)*(1-$H$16),0)</f>
        <v>292824</v>
      </c>
      <c r="AO28" s="402">
        <f>ROUND(AO85*Содержание!$H$8*(1+$H$14)*(1-$H$15)*(1-$H$16),0)</f>
        <v>296712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402">
        <f>ROUND(B86*Содержание!$H$8*(1+$H$14)*(1-$H$15)*(1-$H$16),0)</f>
        <v>106128</v>
      </c>
      <c r="C29" s="402">
        <f>ROUND(C86*Содержание!$H$8*(1+$H$14)*(1-$H$15)*(1-$H$16),0)</f>
        <v>111528</v>
      </c>
      <c r="D29" s="402">
        <f>ROUND(D86*Содержание!$H$8*(1+$H$14)*(1-$H$15)*(1-$H$16),0)</f>
        <v>114120</v>
      </c>
      <c r="E29" s="402">
        <f>ROUND(E86*Содержание!$H$8*(1+$H$14)*(1-$H$15)*(1-$H$16),0)</f>
        <v>119808</v>
      </c>
      <c r="F29" s="402">
        <f>ROUND(F86*Содержание!$H$8*(1+$H$14)*(1-$H$15)*(1-$H$16),0)</f>
        <v>123696</v>
      </c>
      <c r="G29" s="402">
        <f>ROUND(G86*Содержание!$H$8*(1+$H$14)*(1-$H$15)*(1-$H$16),0)</f>
        <v>130824</v>
      </c>
      <c r="H29" s="402">
        <f>ROUND(H86*Содержание!$H$8*(1+$H$14)*(1-$H$15)*(1-$H$16),0)</f>
        <v>133776</v>
      </c>
      <c r="I29" s="402">
        <f>ROUND(I86*Содержание!$H$8*(1+$H$14)*(1-$H$15)*(1-$H$16),0)</f>
        <v>140904</v>
      </c>
      <c r="J29" s="402">
        <f>ROUND(J86*Содержание!$H$8*(1+$H$14)*(1-$H$15)*(1-$H$16),0)</f>
        <v>148392</v>
      </c>
      <c r="K29" s="402">
        <f>ROUND(K86*Содержание!$H$8*(1+$H$14)*(1-$H$15)*(1-$H$16),0)</f>
        <v>151272</v>
      </c>
      <c r="L29" s="402">
        <f>ROUND(L86*Содержание!$H$8*(1+$H$14)*(1-$H$15)*(1-$H$16),0)</f>
        <v>154008</v>
      </c>
      <c r="M29" s="402">
        <f>ROUND(M86*Содержание!$H$8*(1+$H$14)*(1-$H$15)*(1-$H$16),0)</f>
        <v>161064</v>
      </c>
      <c r="N29" s="402">
        <f>ROUND(N86*Содержание!$H$8*(1+$H$14)*(1-$H$15)*(1-$H$16),0)</f>
        <v>164952</v>
      </c>
      <c r="O29" s="402">
        <f>ROUND(O86*Содержание!$H$8*(1+$H$14)*(1-$H$15)*(1-$H$16),0)</f>
        <v>172800</v>
      </c>
      <c r="P29" s="402">
        <f>ROUND(P86*Содержание!$H$8*(1+$H$14)*(1-$H$15)*(1-$H$16),0)</f>
        <v>175536</v>
      </c>
      <c r="Q29" s="402">
        <f>ROUND(Q86*Содержание!$H$8*(1+$H$14)*(1-$H$15)*(1-$H$16),0)</f>
        <v>183456</v>
      </c>
      <c r="R29" s="402">
        <f>ROUND(R86*Содержание!$H$8*(1+$H$14)*(1-$H$15)*(1-$H$16),0)</f>
        <v>187776</v>
      </c>
      <c r="S29" s="402">
        <f>ROUND(S86*Содержание!$H$8*(1+$H$14)*(1-$H$15)*(1-$H$16),0)</f>
        <v>191880</v>
      </c>
      <c r="T29" s="402">
        <f>ROUND(T86*Содержание!$H$8*(1+$H$14)*(1-$H$15)*(1-$H$16),0)</f>
        <v>194256</v>
      </c>
      <c r="U29" s="402">
        <f>ROUND(U86*Содержание!$H$8*(1+$H$14)*(1-$H$15)*(1-$H$16),0)</f>
        <v>203328</v>
      </c>
      <c r="V29" s="402">
        <f>ROUND(V86*Содержание!$H$8*(1+$H$14)*(1-$H$15)*(1-$H$16),0)</f>
        <v>207144</v>
      </c>
      <c r="W29" s="402">
        <f>ROUND(W86*Содержание!$H$8*(1+$H$14)*(1-$H$15)*(1-$H$16),0)</f>
        <v>216648</v>
      </c>
      <c r="X29" s="402">
        <f>ROUND(X86*Содержание!$H$8*(1+$H$14)*(1-$H$15)*(1-$H$16),0)</f>
        <v>219240</v>
      </c>
      <c r="Y29" s="402">
        <f>ROUND(Y86*Содержание!$H$8*(1+$H$14)*(1-$H$15)*(1-$H$16),0)</f>
        <v>222264</v>
      </c>
      <c r="Z29" s="402">
        <f>ROUND(Z86*Содержание!$H$8*(1+$H$14)*(1-$H$15)*(1-$H$16),0)</f>
        <v>232560</v>
      </c>
      <c r="AA29" s="402">
        <f>ROUND(AA86*Содержание!$H$8*(1+$H$14)*(1-$H$15)*(1-$H$16),0)</f>
        <v>240696</v>
      </c>
      <c r="AB29" s="402">
        <f>ROUND(AB86*Содержание!$H$8*(1+$H$14)*(1-$H$15)*(1-$H$16),0)</f>
        <v>244440</v>
      </c>
      <c r="AC29" s="402">
        <f>ROUND(AC86*Содержание!$H$8*(1+$H$14)*(1-$H$15)*(1-$H$16),0)</f>
        <v>248832</v>
      </c>
      <c r="AD29" s="402">
        <f>ROUND(AD86*Содержание!$H$8*(1+$H$14)*(1-$H$15)*(1-$H$16),0)</f>
        <v>252864</v>
      </c>
      <c r="AE29" s="402">
        <f>ROUND(AE86*Содержание!$H$8*(1+$H$14)*(1-$H$15)*(1-$H$16),0)</f>
        <v>256608</v>
      </c>
      <c r="AF29" s="402">
        <f>ROUND(AF86*Содержание!$H$8*(1+$H$14)*(1-$H$15)*(1-$H$16),0)</f>
        <v>264384</v>
      </c>
      <c r="AG29" s="402">
        <f>ROUND(AG86*Содержание!$H$8*(1+$H$14)*(1-$H$15)*(1-$H$16),0)</f>
        <v>268128</v>
      </c>
      <c r="AH29" s="402">
        <f>ROUND(AH86*Содержание!$H$8*(1+$H$14)*(1-$H$15)*(1-$H$16),0)</f>
        <v>283320</v>
      </c>
      <c r="AI29" s="402">
        <f>ROUND(AI86*Содержание!$H$8*(1+$H$14)*(1-$H$15)*(1-$H$16),0)</f>
        <v>285768</v>
      </c>
      <c r="AJ29" s="402">
        <f>ROUND(AJ86*Содержание!$H$8*(1+$H$14)*(1-$H$15)*(1-$H$16),0)</f>
        <v>289728</v>
      </c>
      <c r="AK29" s="402">
        <f>ROUND(AK86*Содержание!$H$8*(1+$H$14)*(1-$H$15)*(1-$H$16),0)</f>
        <v>293832</v>
      </c>
      <c r="AL29" s="402">
        <f>ROUND(AL86*Содержание!$H$8*(1+$H$14)*(1-$H$15)*(1-$H$16),0)</f>
        <v>298008</v>
      </c>
      <c r="AM29" s="402">
        <f>ROUND(AM86*Содержание!$H$8*(1+$H$14)*(1-$H$15)*(1-$H$16),0)</f>
        <v>306648</v>
      </c>
      <c r="AN29" s="402">
        <f>ROUND(AN86*Содержание!$H$8*(1+$H$14)*(1-$H$15)*(1-$H$16),0)</f>
        <v>309960</v>
      </c>
      <c r="AO29" s="402">
        <f>ROUND(AO86*Содержание!$H$8*(1+$H$14)*(1-$H$15)*(1-$H$16),0)</f>
        <v>318528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402">
        <f>ROUND(B87*Содержание!$H$8*(1+$H$14)*(1-$H$15)*(1-$H$16),0)</f>
        <v>112176</v>
      </c>
      <c r="C30" s="402">
        <f>ROUND(C87*Содержание!$H$8*(1+$H$14)*(1-$H$15)*(1-$H$16),0)</f>
        <v>117504</v>
      </c>
      <c r="D30" s="402">
        <f>ROUND(D87*Содержание!$H$8*(1+$H$14)*(1-$H$15)*(1-$H$16),0)</f>
        <v>120384</v>
      </c>
      <c r="E30" s="402">
        <f>ROUND(E87*Содержание!$H$8*(1+$H$14)*(1-$H$15)*(1-$H$16),0)</f>
        <v>127728</v>
      </c>
      <c r="F30" s="402">
        <f>ROUND(F87*Содержание!$H$8*(1+$H$14)*(1-$H$15)*(1-$H$16),0)</f>
        <v>131544</v>
      </c>
      <c r="G30" s="402">
        <f>ROUND(G87*Содержание!$H$8*(1+$H$14)*(1-$H$15)*(1-$H$16),0)</f>
        <v>139680</v>
      </c>
      <c r="H30" s="402">
        <f>ROUND(H87*Содержание!$H$8*(1+$H$14)*(1-$H$15)*(1-$H$16),0)</f>
        <v>142632</v>
      </c>
      <c r="I30" s="402">
        <f>ROUND(I87*Содержание!$H$8*(1+$H$14)*(1-$H$15)*(1-$H$16),0)</f>
        <v>149760</v>
      </c>
      <c r="J30" s="402">
        <f>ROUND(J87*Содержание!$H$8*(1+$H$14)*(1-$H$15)*(1-$H$16),0)</f>
        <v>160200</v>
      </c>
      <c r="K30" s="402">
        <f>ROUND(K87*Содержание!$H$8*(1+$H$14)*(1-$H$15)*(1-$H$16),0)</f>
        <v>163224</v>
      </c>
      <c r="L30" s="402">
        <f>ROUND(L87*Содержание!$H$8*(1+$H$14)*(1-$H$15)*(1-$H$16),0)</f>
        <v>166752</v>
      </c>
      <c r="M30" s="402">
        <f>ROUND(M87*Содержание!$H$8*(1+$H$14)*(1-$H$15)*(1-$H$16),0)</f>
        <v>170352</v>
      </c>
      <c r="N30" s="402">
        <f>ROUND(N87*Содержание!$H$8*(1+$H$14)*(1-$H$15)*(1-$H$16),0)</f>
        <v>178992</v>
      </c>
      <c r="O30" s="402">
        <f>ROUND(O87*Содержание!$H$8*(1+$H$14)*(1-$H$15)*(1-$H$16),0)</f>
        <v>187344</v>
      </c>
      <c r="P30" s="402">
        <f>ROUND(P87*Содержание!$H$8*(1+$H$14)*(1-$H$15)*(1-$H$16),0)</f>
        <v>190800</v>
      </c>
      <c r="Q30" s="402">
        <f>ROUND(Q87*Содержание!$H$8*(1+$H$14)*(1-$H$15)*(1-$H$16),0)</f>
        <v>194472</v>
      </c>
      <c r="R30" s="402">
        <f>ROUND(R87*Содержание!$H$8*(1+$H$14)*(1-$H$15)*(1-$H$16),0)</f>
        <v>203472</v>
      </c>
      <c r="S30" s="402">
        <f>ROUND(S87*Содержание!$H$8*(1+$H$14)*(1-$H$15)*(1-$H$16),0)</f>
        <v>207576</v>
      </c>
      <c r="T30" s="402">
        <f>ROUND(T87*Содержание!$H$8*(1+$H$14)*(1-$H$15)*(1-$H$16),0)</f>
        <v>211176</v>
      </c>
      <c r="U30" s="402">
        <f>ROUND(U87*Содержание!$H$8*(1+$H$14)*(1-$H$15)*(1-$H$16),0)</f>
        <v>214632</v>
      </c>
      <c r="V30" s="402">
        <f>ROUND(V87*Содержание!$H$8*(1+$H$14)*(1-$H$15)*(1-$H$16),0)</f>
        <v>224856</v>
      </c>
      <c r="W30" s="402">
        <f>ROUND(W87*Содержание!$H$8*(1+$H$14)*(1-$H$15)*(1-$H$16),0)</f>
        <v>227736</v>
      </c>
      <c r="X30" s="402">
        <f>ROUND(X87*Содержание!$H$8*(1+$H$14)*(1-$H$15)*(1-$H$16),0)</f>
        <v>230760</v>
      </c>
      <c r="Y30" s="402">
        <f>ROUND(Y87*Содержание!$H$8*(1+$H$14)*(1-$H$15)*(1-$H$16),0)</f>
        <v>240984</v>
      </c>
      <c r="Z30" s="402">
        <f>ROUND(Z87*Содержание!$H$8*(1+$H$14)*(1-$H$15)*(1-$H$16),0)</f>
        <v>246888</v>
      </c>
      <c r="AA30" s="402">
        <f>ROUND(AA87*Содержание!$H$8*(1+$H$14)*(1-$H$15)*(1-$H$16),0)</f>
        <v>254880</v>
      </c>
      <c r="AB30" s="402">
        <f>ROUND(AB87*Содержание!$H$8*(1+$H$14)*(1-$H$15)*(1-$H$16),0)</f>
        <v>259848</v>
      </c>
      <c r="AC30" s="402">
        <f>ROUND(AC87*Содержание!$H$8*(1+$H$14)*(1-$H$15)*(1-$H$16),0)</f>
        <v>264168</v>
      </c>
      <c r="AD30" s="402">
        <f>ROUND(AD87*Содержание!$H$8*(1+$H$14)*(1-$H$15)*(1-$H$16),0)</f>
        <v>267696</v>
      </c>
      <c r="AE30" s="402">
        <f>ROUND(AE87*Содержание!$H$8*(1+$H$14)*(1-$H$15)*(1-$H$16),0)</f>
        <v>272376</v>
      </c>
      <c r="AF30" s="402">
        <f>ROUND(AF87*Содержание!$H$8*(1+$H$14)*(1-$H$15)*(1-$H$16),0)</f>
        <v>281016</v>
      </c>
      <c r="AG30" s="402">
        <f>ROUND(AG87*Содержание!$H$8*(1+$H$14)*(1-$H$15)*(1-$H$16),0)</f>
        <v>285264</v>
      </c>
      <c r="AH30" s="402">
        <f>ROUND(AH87*Содержание!$H$8*(1+$H$14)*(1-$H$15)*(1-$H$16),0)</f>
        <v>297504</v>
      </c>
      <c r="AI30" s="402">
        <f>ROUND(AI87*Содержание!$H$8*(1+$H$14)*(1-$H$15)*(1-$H$16),0)</f>
        <v>305568</v>
      </c>
      <c r="AJ30" s="402">
        <f>ROUND(AJ87*Содержание!$H$8*(1+$H$14)*(1-$H$15)*(1-$H$16),0)</f>
        <v>308016</v>
      </c>
      <c r="AK30" s="402">
        <f>ROUND(AK87*Содержание!$H$8*(1+$H$14)*(1-$H$15)*(1-$H$16),0)</f>
        <v>312552</v>
      </c>
      <c r="AL30" s="402">
        <f>ROUND(AL87*Содержание!$H$8*(1+$H$14)*(1-$H$15)*(1-$H$16),0)</f>
        <v>316728</v>
      </c>
      <c r="AM30" s="402">
        <f>ROUND(AM87*Содержание!$H$8*(1+$H$14)*(1-$H$15)*(1-$H$16),0)</f>
        <v>329328</v>
      </c>
      <c r="AN30" s="402">
        <f>ROUND(AN87*Содержание!$H$8*(1+$H$14)*(1-$H$15)*(1-$H$16),0)</f>
        <v>331632</v>
      </c>
      <c r="AO30" s="402">
        <f>ROUND(AO87*Содержание!$H$8*(1+$H$14)*(1-$H$15)*(1-$H$16),0)</f>
        <v>334224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402">
        <f>ROUND(B88*Содержание!$H$8*(1+$H$14)*(1-$H$15)*(1-$H$16),0)</f>
        <v>115416</v>
      </c>
      <c r="C31" s="402">
        <f>ROUND(C88*Содержание!$H$8*(1+$H$14)*(1-$H$15)*(1-$H$16),0)</f>
        <v>121032</v>
      </c>
      <c r="D31" s="402">
        <f>ROUND(D88*Содержание!$H$8*(1+$H$14)*(1-$H$15)*(1-$H$16),0)</f>
        <v>125640</v>
      </c>
      <c r="E31" s="402">
        <f>ROUND(E88*Содержание!$H$8*(1+$H$14)*(1-$H$15)*(1-$H$16),0)</f>
        <v>135072</v>
      </c>
      <c r="F31" s="402">
        <f>ROUND(F88*Содержание!$H$8*(1+$H$14)*(1-$H$15)*(1-$H$16),0)</f>
        <v>139968</v>
      </c>
      <c r="G31" s="402">
        <f>ROUND(G88*Содержание!$H$8*(1+$H$14)*(1-$H$15)*(1-$H$16),0)</f>
        <v>145728</v>
      </c>
      <c r="H31" s="402">
        <f>ROUND(H88*Содержание!$H$8*(1+$H$14)*(1-$H$15)*(1-$H$16),0)</f>
        <v>148896</v>
      </c>
      <c r="I31" s="402">
        <f>ROUND(I88*Содержание!$H$8*(1+$H$14)*(1-$H$15)*(1-$H$16),0)</f>
        <v>159984</v>
      </c>
      <c r="J31" s="402">
        <f>ROUND(J88*Содержание!$H$8*(1+$H$14)*(1-$H$15)*(1-$H$16),0)</f>
        <v>164664</v>
      </c>
      <c r="K31" s="402">
        <f>ROUND(K88*Содержание!$H$8*(1+$H$14)*(1-$H$15)*(1-$H$16),0)</f>
        <v>167760</v>
      </c>
      <c r="L31" s="402">
        <f>ROUND(L88*Содержание!$H$8*(1+$H$14)*(1-$H$15)*(1-$H$16),0)</f>
        <v>174240</v>
      </c>
      <c r="M31" s="402">
        <f>ROUND(M88*Содержание!$H$8*(1+$H$14)*(1-$H$15)*(1-$H$16),0)</f>
        <v>182808</v>
      </c>
      <c r="N31" s="402">
        <f>ROUND(N88*Содержание!$H$8*(1+$H$14)*(1-$H$15)*(1-$H$16),0)</f>
        <v>187128</v>
      </c>
      <c r="O31" s="402">
        <f>ROUND(O88*Содержание!$H$8*(1+$H$14)*(1-$H$15)*(1-$H$16),0)</f>
        <v>192960</v>
      </c>
      <c r="P31" s="402">
        <f>ROUND(P88*Содержание!$H$8*(1+$H$14)*(1-$H$15)*(1-$H$16),0)</f>
        <v>196416</v>
      </c>
      <c r="Q31" s="402">
        <f>ROUND(Q88*Содержание!$H$8*(1+$H$14)*(1-$H$15)*(1-$H$16),0)</f>
        <v>203832</v>
      </c>
      <c r="R31" s="402">
        <f>ROUND(R88*Содержание!$H$8*(1+$H$14)*(1-$H$15)*(1-$H$16),0)</f>
        <v>210816</v>
      </c>
      <c r="S31" s="402">
        <f>ROUND(S88*Содержание!$H$8*(1+$H$14)*(1-$H$15)*(1-$H$16),0)</f>
        <v>215136</v>
      </c>
      <c r="T31" s="402">
        <f>ROUND(T88*Содержание!$H$8*(1+$H$14)*(1-$H$15)*(1-$H$16),0)</f>
        <v>218520</v>
      </c>
      <c r="U31" s="402">
        <f>ROUND(U88*Содержание!$H$8*(1+$H$14)*(1-$H$15)*(1-$H$16),0)</f>
        <v>226584</v>
      </c>
      <c r="V31" s="402">
        <f>ROUND(V88*Содержание!$H$8*(1+$H$14)*(1-$H$15)*(1-$H$16),0)</f>
        <v>232488</v>
      </c>
      <c r="W31" s="402">
        <f>ROUND(W88*Содержание!$H$8*(1+$H$14)*(1-$H$15)*(1-$H$16),0)</f>
        <v>237888</v>
      </c>
      <c r="X31" s="402">
        <f>ROUND(X88*Содержание!$H$8*(1+$H$14)*(1-$H$15)*(1-$H$16),0)</f>
        <v>240552</v>
      </c>
      <c r="Y31" s="402">
        <f>ROUND(Y88*Содержание!$H$8*(1+$H$14)*(1-$H$15)*(1-$H$16),0)</f>
        <v>249120</v>
      </c>
      <c r="Z31" s="402">
        <f>ROUND(Z88*Содержание!$H$8*(1+$H$14)*(1-$H$15)*(1-$H$16),0)</f>
        <v>255456</v>
      </c>
      <c r="AA31" s="402">
        <f>ROUND(AA88*Содержание!$H$8*(1+$H$14)*(1-$H$15)*(1-$H$16),0)</f>
        <v>258768</v>
      </c>
      <c r="AB31" s="402">
        <f>ROUND(AB88*Содержание!$H$8*(1+$H$14)*(1-$H$15)*(1-$H$16),0)</f>
        <v>260928</v>
      </c>
      <c r="AC31" s="402">
        <f>ROUND(AC88*Содержание!$H$8*(1+$H$14)*(1-$H$15)*(1-$H$16),0)</f>
        <v>262728</v>
      </c>
      <c r="AD31" s="402">
        <f>ROUND(AD88*Содержание!$H$8*(1+$H$14)*(1-$H$15)*(1-$H$16),0)</f>
        <v>266904</v>
      </c>
      <c r="AE31" s="402">
        <f>ROUND(AE88*Содержание!$H$8*(1+$H$14)*(1-$H$15)*(1-$H$16),0)</f>
        <v>271080</v>
      </c>
      <c r="AF31" s="402">
        <f>ROUND(AF88*Содержание!$H$8*(1+$H$14)*(1-$H$15)*(1-$H$16),0)</f>
        <v>279432</v>
      </c>
      <c r="AG31" s="402">
        <f>ROUND(AG88*Содержание!$H$8*(1+$H$14)*(1-$H$15)*(1-$H$16),0)</f>
        <v>287208</v>
      </c>
      <c r="AH31" s="402">
        <f>ROUND(AH88*Содержание!$H$8*(1+$H$14)*(1-$H$15)*(1-$H$16),0)</f>
        <v>293328</v>
      </c>
      <c r="AI31" s="402">
        <f>ROUND(AI88*Содержание!$H$8*(1+$H$14)*(1-$H$15)*(1-$H$16),0)</f>
        <v>301896</v>
      </c>
      <c r="AJ31" s="402">
        <f>ROUND(AJ88*Содержание!$H$8*(1+$H$14)*(1-$H$15)*(1-$H$16),0)</f>
        <v>309600</v>
      </c>
      <c r="AK31" s="402">
        <f>ROUND(AK88*Содержание!$H$8*(1+$H$14)*(1-$H$15)*(1-$H$16),0)</f>
        <v>316584</v>
      </c>
      <c r="AL31" s="402">
        <f>ROUND(AL88*Содержание!$H$8*(1+$H$14)*(1-$H$15)*(1-$H$16),0)</f>
        <v>319176</v>
      </c>
      <c r="AM31" s="402">
        <f>ROUND(AM88*Содержание!$H$8*(1+$H$14)*(1-$H$15)*(1-$H$16),0)</f>
        <v>322776</v>
      </c>
      <c r="AN31" s="402">
        <f>ROUND(AN88*Содержание!$H$8*(1+$H$14)*(1-$H$15)*(1-$H$16),0)</f>
        <v>327312</v>
      </c>
      <c r="AO31" s="402">
        <f>ROUND(AO88*Содержание!$H$8*(1+$H$14)*(1-$H$15)*(1-$H$16),0)</f>
        <v>331056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402">
        <f>ROUND(B89*Содержание!$H$8*(1+$H$14)*(1-$H$15)*(1-$H$16),0)</f>
        <v>118440</v>
      </c>
      <c r="C32" s="402">
        <f>ROUND(C89*Содержание!$H$8*(1+$H$14)*(1-$H$15)*(1-$H$16),0)</f>
        <v>125208</v>
      </c>
      <c r="D32" s="402">
        <f>ROUND(D89*Содержание!$H$8*(1+$H$14)*(1-$H$15)*(1-$H$16),0)</f>
        <v>129816</v>
      </c>
      <c r="E32" s="402">
        <f>ROUND(E89*Содержание!$H$8*(1+$H$14)*(1-$H$15)*(1-$H$16),0)</f>
        <v>136944</v>
      </c>
      <c r="F32" s="402">
        <f>ROUND(F89*Содержание!$H$8*(1+$H$14)*(1-$H$15)*(1-$H$16),0)</f>
        <v>141984</v>
      </c>
      <c r="G32" s="402">
        <f>ROUND(G89*Содержание!$H$8*(1+$H$14)*(1-$H$15)*(1-$H$16),0)</f>
        <v>147888</v>
      </c>
      <c r="H32" s="402">
        <f>ROUND(H89*Содержание!$H$8*(1+$H$14)*(1-$H$15)*(1-$H$16),0)</f>
        <v>150984</v>
      </c>
      <c r="I32" s="402">
        <f>ROUND(I89*Содержание!$H$8*(1+$H$14)*(1-$H$15)*(1-$H$16),0)</f>
        <v>161856</v>
      </c>
      <c r="J32" s="402">
        <f>ROUND(J89*Содержание!$H$8*(1+$H$14)*(1-$H$15)*(1-$H$16),0)</f>
        <v>167112</v>
      </c>
      <c r="K32" s="402">
        <f>ROUND(K89*Содержание!$H$8*(1+$H$14)*(1-$H$15)*(1-$H$16),0)</f>
        <v>173448</v>
      </c>
      <c r="L32" s="402">
        <f>ROUND(L89*Содержание!$H$8*(1+$H$14)*(1-$H$15)*(1-$H$16),0)</f>
        <v>176688</v>
      </c>
      <c r="M32" s="402">
        <f>ROUND(M89*Содержание!$H$8*(1+$H$14)*(1-$H$15)*(1-$H$16),0)</f>
        <v>185256</v>
      </c>
      <c r="N32" s="402">
        <f>ROUND(N89*Содержание!$H$8*(1+$H$14)*(1-$H$15)*(1-$H$16),0)</f>
        <v>189576</v>
      </c>
      <c r="O32" s="402">
        <f>ROUND(O89*Содержание!$H$8*(1+$H$14)*(1-$H$15)*(1-$H$16),0)</f>
        <v>194976</v>
      </c>
      <c r="P32" s="402">
        <f>ROUND(P89*Содержание!$H$8*(1+$H$14)*(1-$H$15)*(1-$H$16),0)</f>
        <v>202752</v>
      </c>
      <c r="Q32" s="402">
        <f>ROUND(Q89*Содержание!$H$8*(1+$H$14)*(1-$H$15)*(1-$H$16),0)</f>
        <v>212544</v>
      </c>
      <c r="R32" s="402">
        <f>ROUND(R89*Содержание!$H$8*(1+$H$14)*(1-$H$15)*(1-$H$16),0)</f>
        <v>217224</v>
      </c>
      <c r="S32" s="402">
        <f>ROUND(S89*Содержание!$H$8*(1+$H$14)*(1-$H$15)*(1-$H$16),0)</f>
        <v>221112</v>
      </c>
      <c r="T32" s="402">
        <f>ROUND(T89*Содержание!$H$8*(1+$H$14)*(1-$H$15)*(1-$H$16),0)</f>
        <v>225000</v>
      </c>
      <c r="U32" s="402">
        <f>ROUND(U89*Содержание!$H$8*(1+$H$14)*(1-$H$15)*(1-$H$16),0)</f>
        <v>235800</v>
      </c>
      <c r="V32" s="402">
        <f>ROUND(V89*Содержание!$H$8*(1+$H$14)*(1-$H$15)*(1-$H$16),0)</f>
        <v>239976</v>
      </c>
      <c r="W32" s="402">
        <f>ROUND(W89*Содержание!$H$8*(1+$H$14)*(1-$H$15)*(1-$H$16),0)</f>
        <v>245664</v>
      </c>
      <c r="X32" s="402">
        <f>ROUND(X89*Содержание!$H$8*(1+$H$14)*(1-$H$15)*(1-$H$16),0)</f>
        <v>248832</v>
      </c>
      <c r="Y32" s="402">
        <f>ROUND(Y89*Содержание!$H$8*(1+$H$14)*(1-$H$15)*(1-$H$16),0)</f>
        <v>257400</v>
      </c>
      <c r="Z32" s="402">
        <f>ROUND(Z89*Содержание!$H$8*(1+$H$14)*(1-$H$15)*(1-$H$16),0)</f>
        <v>260208</v>
      </c>
      <c r="AA32" s="402">
        <f>ROUND(AA89*Содержание!$H$8*(1+$H$14)*(1-$H$15)*(1-$H$16),0)</f>
        <v>261720</v>
      </c>
      <c r="AB32" s="402">
        <f>ROUND(AB89*Содержание!$H$8*(1+$H$14)*(1-$H$15)*(1-$H$16),0)</f>
        <v>266112</v>
      </c>
      <c r="AC32" s="402">
        <f>ROUND(AC89*Содержание!$H$8*(1+$H$14)*(1-$H$15)*(1-$H$16),0)</f>
        <v>270576</v>
      </c>
      <c r="AD32" s="402">
        <f>ROUND(AD89*Содержание!$H$8*(1+$H$14)*(1-$H$15)*(1-$H$16),0)</f>
        <v>274536</v>
      </c>
      <c r="AE32" s="402">
        <f>ROUND(AE89*Содержание!$H$8*(1+$H$14)*(1-$H$15)*(1-$H$16),0)</f>
        <v>279000</v>
      </c>
      <c r="AF32" s="402">
        <f>ROUND(AF89*Содержание!$H$8*(1+$H$14)*(1-$H$15)*(1-$H$16),0)</f>
        <v>287568</v>
      </c>
      <c r="AG32" s="402">
        <f>ROUND(AG89*Содержание!$H$8*(1+$H$14)*(1-$H$15)*(1-$H$16),0)</f>
        <v>291960</v>
      </c>
      <c r="AH32" s="402">
        <f>ROUND(AH89*Содержание!$H$8*(1+$H$14)*(1-$H$15)*(1-$H$16),0)</f>
        <v>308880</v>
      </c>
      <c r="AI32" s="402">
        <f>ROUND(AI89*Содержание!$H$8*(1+$H$14)*(1-$H$15)*(1-$H$16),0)</f>
        <v>312336</v>
      </c>
      <c r="AJ32" s="402">
        <f>ROUND(AJ89*Содержание!$H$8*(1+$H$14)*(1-$H$15)*(1-$H$16),0)</f>
        <v>317880</v>
      </c>
      <c r="AK32" s="402">
        <f>ROUND(AK89*Содержание!$H$8*(1+$H$14)*(1-$H$15)*(1-$H$16),0)</f>
        <v>325584</v>
      </c>
      <c r="AL32" s="402">
        <f>ROUND(AL89*Содержание!$H$8*(1+$H$14)*(1-$H$15)*(1-$H$16),0)</f>
        <v>330336</v>
      </c>
      <c r="AM32" s="402">
        <f>ROUND(AM89*Содержание!$H$8*(1+$H$14)*(1-$H$15)*(1-$H$16),0)</f>
        <v>382752</v>
      </c>
      <c r="AN32" s="402">
        <f>ROUND(AN89*Содержание!$H$8*(1+$H$14)*(1-$H$15)*(1-$H$16),0)</f>
        <v>383832</v>
      </c>
      <c r="AO32" s="402">
        <f>ROUND(AO89*Содержание!$H$8*(1+$H$14)*(1-$H$15)*(1-$H$16),0)</f>
        <v>385200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402">
        <f>ROUND(B90*Содержание!$H$8*(1+$H$14)*(1-$H$15)*(1-$H$16),0)</f>
        <v>122328</v>
      </c>
      <c r="C33" s="402">
        <f>ROUND(C90*Содержание!$H$8*(1+$H$14)*(1-$H$15)*(1-$H$16),0)</f>
        <v>127368</v>
      </c>
      <c r="D33" s="402">
        <f>ROUND(D90*Содержание!$H$8*(1+$H$14)*(1-$H$15)*(1-$H$16),0)</f>
        <v>131760</v>
      </c>
      <c r="E33" s="402">
        <f>ROUND(E90*Содержание!$H$8*(1+$H$14)*(1-$H$15)*(1-$H$16),0)</f>
        <v>138672</v>
      </c>
      <c r="F33" s="402">
        <f>ROUND(F90*Содержание!$H$8*(1+$H$14)*(1-$H$15)*(1-$H$16),0)</f>
        <v>143856</v>
      </c>
      <c r="G33" s="402">
        <f>ROUND(G90*Содержание!$H$8*(1+$H$14)*(1-$H$15)*(1-$H$16),0)</f>
        <v>152784</v>
      </c>
      <c r="H33" s="402">
        <f>ROUND(H90*Содержание!$H$8*(1+$H$14)*(1-$H$15)*(1-$H$16),0)</f>
        <v>156240</v>
      </c>
      <c r="I33" s="402">
        <f>ROUND(I90*Содержание!$H$8*(1+$H$14)*(1-$H$15)*(1-$H$16),0)</f>
        <v>164448</v>
      </c>
      <c r="J33" s="402">
        <f>ROUND(J90*Содержание!$H$8*(1+$H$14)*(1-$H$15)*(1-$H$16),0)</f>
        <v>172872</v>
      </c>
      <c r="K33" s="402">
        <f>ROUND(K90*Содержание!$H$8*(1+$H$14)*(1-$H$15)*(1-$H$16),0)</f>
        <v>176256</v>
      </c>
      <c r="L33" s="402">
        <f>ROUND(L90*Содержание!$H$8*(1+$H$14)*(1-$H$15)*(1-$H$16),0)</f>
        <v>179136</v>
      </c>
      <c r="M33" s="402">
        <f>ROUND(M90*Содержание!$H$8*(1+$H$14)*(1-$H$15)*(1-$H$16),0)</f>
        <v>188136</v>
      </c>
      <c r="N33" s="402">
        <f>ROUND(N90*Содержание!$H$8*(1+$H$14)*(1-$H$15)*(1-$H$16),0)</f>
        <v>192744</v>
      </c>
      <c r="O33" s="402">
        <f>ROUND(O90*Содержание!$H$8*(1+$H$14)*(1-$H$15)*(1-$H$16),0)</f>
        <v>202752</v>
      </c>
      <c r="P33" s="402">
        <f>ROUND(P90*Содержание!$H$8*(1+$H$14)*(1-$H$15)*(1-$H$16),0)</f>
        <v>205704</v>
      </c>
      <c r="Q33" s="402">
        <f>ROUND(Q90*Содержание!$H$8*(1+$H$14)*(1-$H$15)*(1-$H$16),0)</f>
        <v>214776</v>
      </c>
      <c r="R33" s="402">
        <f>ROUND(R90*Содержание!$H$8*(1+$H$14)*(1-$H$15)*(1-$H$16),0)</f>
        <v>220176</v>
      </c>
      <c r="S33" s="402">
        <f>ROUND(S90*Содержание!$H$8*(1+$H$14)*(1-$H$15)*(1-$H$16),0)</f>
        <v>224640</v>
      </c>
      <c r="T33" s="402">
        <f>ROUND(T90*Содержание!$H$8*(1+$H$14)*(1-$H$15)*(1-$H$16),0)</f>
        <v>228528</v>
      </c>
      <c r="U33" s="402">
        <f>ROUND(U90*Содержание!$H$8*(1+$H$14)*(1-$H$15)*(1-$H$16),0)</f>
        <v>239328</v>
      </c>
      <c r="V33" s="402">
        <f>ROUND(V90*Содержание!$H$8*(1+$H$14)*(1-$H$15)*(1-$H$16),0)</f>
        <v>243360</v>
      </c>
      <c r="W33" s="402">
        <f>ROUND(W90*Содержание!$H$8*(1+$H$14)*(1-$H$15)*(1-$H$16),0)</f>
        <v>249264</v>
      </c>
      <c r="X33" s="402">
        <f>ROUND(X90*Содержание!$H$8*(1+$H$14)*(1-$H$15)*(1-$H$16),0)</f>
        <v>257832</v>
      </c>
      <c r="Y33" s="402">
        <f>ROUND(Y90*Содержание!$H$8*(1+$H$14)*(1-$H$15)*(1-$H$16),0)</f>
        <v>261144</v>
      </c>
      <c r="Z33" s="402">
        <f>ROUND(Z90*Содержание!$H$8*(1+$H$14)*(1-$H$15)*(1-$H$16),0)</f>
        <v>266760</v>
      </c>
      <c r="AA33" s="402">
        <f>ROUND(AA90*Содержание!$H$8*(1+$H$14)*(1-$H$15)*(1-$H$16),0)</f>
        <v>275256</v>
      </c>
      <c r="AB33" s="402">
        <f>ROUND(AB90*Содержание!$H$8*(1+$H$14)*(1-$H$15)*(1-$H$16),0)</f>
        <v>280152</v>
      </c>
      <c r="AC33" s="402">
        <f>ROUND(AC90*Содержание!$H$8*(1+$H$14)*(1-$H$15)*(1-$H$16),0)</f>
        <v>284904</v>
      </c>
      <c r="AD33" s="402">
        <f>ROUND(AD90*Содержание!$H$8*(1+$H$14)*(1-$H$15)*(1-$H$16),0)</f>
        <v>289008</v>
      </c>
      <c r="AE33" s="402">
        <f>ROUND(AE90*Содержание!$H$8*(1+$H$14)*(1-$H$15)*(1-$H$16),0)</f>
        <v>293832</v>
      </c>
      <c r="AF33" s="402">
        <f>ROUND(AF90*Содержание!$H$8*(1+$H$14)*(1-$H$15)*(1-$H$16),0)</f>
        <v>308664</v>
      </c>
      <c r="AG33" s="402">
        <f>ROUND(AG90*Содержание!$H$8*(1+$H$14)*(1-$H$15)*(1-$H$16),0)</f>
        <v>310392</v>
      </c>
      <c r="AH33" s="402">
        <f>ROUND(AH90*Содержание!$H$8*(1+$H$14)*(1-$H$15)*(1-$H$16),0)</f>
        <v>317952</v>
      </c>
      <c r="AI33" s="402">
        <f>ROUND(AI90*Содержание!$H$8*(1+$H$14)*(1-$H$15)*(1-$H$16),0)</f>
        <v>327168</v>
      </c>
      <c r="AJ33" s="402">
        <f>ROUND(AJ90*Содержание!$H$8*(1+$H$14)*(1-$H$15)*(1-$H$16),0)</f>
        <v>337248</v>
      </c>
      <c r="AK33" s="402">
        <f>ROUND(AK90*Содержание!$H$8*(1+$H$14)*(1-$H$15)*(1-$H$16),0)</f>
        <v>341352</v>
      </c>
      <c r="AL33" s="402">
        <f>ROUND(AL90*Содержание!$H$8*(1+$H$14)*(1-$H$15)*(1-$H$16),0)</f>
        <v>375336</v>
      </c>
      <c r="AM33" s="402">
        <f>ROUND(AM90*Содержание!$H$8*(1+$H$14)*(1-$H$15)*(1-$H$16),0)</f>
        <v>382824</v>
      </c>
      <c r="AN33" s="402">
        <f>ROUND(AN90*Содержание!$H$8*(1+$H$14)*(1-$H$15)*(1-$H$16),0)</f>
        <v>384552</v>
      </c>
      <c r="AO33" s="402">
        <f>ROUND(AO90*Содержание!$H$8*(1+$H$14)*(1-$H$15)*(1-$H$16),0)</f>
        <v>393768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402">
        <f>ROUND(B91*Содержание!$H$8*(1+$H$14)*(1-$H$15)*(1-$H$16),0)</f>
        <v>124920</v>
      </c>
      <c r="C34" s="402">
        <f>ROUND(C91*Содержание!$H$8*(1+$H$14)*(1-$H$15)*(1-$H$16),0)</f>
        <v>133848</v>
      </c>
      <c r="D34" s="402">
        <f>ROUND(D91*Содержание!$H$8*(1+$H$14)*(1-$H$15)*(1-$H$16),0)</f>
        <v>137160</v>
      </c>
      <c r="E34" s="402">
        <f>ROUND(E91*Содержание!$H$8*(1+$H$14)*(1-$H$15)*(1-$H$16),0)</f>
        <v>148824</v>
      </c>
      <c r="F34" s="402">
        <f>ROUND(F91*Содержание!$H$8*(1+$H$14)*(1-$H$15)*(1-$H$16),0)</f>
        <v>154296</v>
      </c>
      <c r="G34" s="402">
        <f>ROUND(G91*Содержание!$H$8*(1+$H$14)*(1-$H$15)*(1-$H$16),0)</f>
        <v>159336</v>
      </c>
      <c r="H34" s="402">
        <f>ROUND(H91*Содержание!$H$8*(1+$H$14)*(1-$H$15)*(1-$H$16),0)</f>
        <v>162432</v>
      </c>
      <c r="I34" s="402">
        <f>ROUND(I91*Содержание!$H$8*(1+$H$14)*(1-$H$15)*(1-$H$16),0)</f>
        <v>170136</v>
      </c>
      <c r="J34" s="402">
        <f>ROUND(J91*Содержание!$H$8*(1+$H$14)*(1-$H$15)*(1-$H$16),0)</f>
        <v>179352</v>
      </c>
      <c r="K34" s="402">
        <f>ROUND(K91*Содержание!$H$8*(1+$H$14)*(1-$H$15)*(1-$H$16),0)</f>
        <v>182952</v>
      </c>
      <c r="L34" s="402">
        <f>ROUND(L91*Содержание!$H$8*(1+$H$14)*(1-$H$15)*(1-$H$16),0)</f>
        <v>186912</v>
      </c>
      <c r="M34" s="402">
        <f>ROUND(M91*Содержание!$H$8*(1+$H$14)*(1-$H$15)*(1-$H$16),0)</f>
        <v>196200</v>
      </c>
      <c r="N34" s="402">
        <f>ROUND(N91*Содержание!$H$8*(1+$H$14)*(1-$H$15)*(1-$H$16),0)</f>
        <v>201384</v>
      </c>
      <c r="O34" s="402">
        <f>ROUND(O91*Содержание!$H$8*(1+$H$14)*(1-$H$15)*(1-$H$16),0)</f>
        <v>212400</v>
      </c>
      <c r="P34" s="402">
        <f>ROUND(P91*Содержание!$H$8*(1+$H$14)*(1-$H$15)*(1-$H$16),0)</f>
        <v>216216</v>
      </c>
      <c r="Q34" s="402">
        <f>ROUND(Q91*Содержание!$H$8*(1+$H$14)*(1-$H$15)*(1-$H$16),0)</f>
        <v>226368</v>
      </c>
      <c r="R34" s="402">
        <f>ROUND(R91*Содержание!$H$8*(1+$H$14)*(1-$H$15)*(1-$H$16),0)</f>
        <v>231552</v>
      </c>
      <c r="S34" s="402">
        <f>ROUND(S91*Содержание!$H$8*(1+$H$14)*(1-$H$15)*(1-$H$16),0)</f>
        <v>235584</v>
      </c>
      <c r="T34" s="402">
        <f>ROUND(T91*Содержание!$H$8*(1+$H$14)*(1-$H$15)*(1-$H$16),0)</f>
        <v>239328</v>
      </c>
      <c r="U34" s="402">
        <f>ROUND(U91*Содержание!$H$8*(1+$H$14)*(1-$H$15)*(1-$H$16),0)</f>
        <v>250416</v>
      </c>
      <c r="V34" s="402">
        <f>ROUND(V91*Содержание!$H$8*(1+$H$14)*(1-$H$15)*(1-$H$16),0)</f>
        <v>253296</v>
      </c>
      <c r="W34" s="402">
        <f>ROUND(W91*Содержание!$H$8*(1+$H$14)*(1-$H$15)*(1-$H$16),0)</f>
        <v>263736</v>
      </c>
      <c r="X34" s="402">
        <f>ROUND(X91*Содержание!$H$8*(1+$H$14)*(1-$H$15)*(1-$H$16),0)</f>
        <v>266976</v>
      </c>
      <c r="Y34" s="402">
        <f>ROUND(Y91*Содержание!$H$8*(1+$H$14)*(1-$H$15)*(1-$H$16),0)</f>
        <v>270648</v>
      </c>
      <c r="Z34" s="402">
        <f>ROUND(Z91*Содержание!$H$8*(1+$H$14)*(1-$H$15)*(1-$H$16),0)</f>
        <v>273672</v>
      </c>
      <c r="AA34" s="402">
        <f>ROUND(AA91*Содержание!$H$8*(1+$H$14)*(1-$H$15)*(1-$H$16),0)</f>
        <v>282816</v>
      </c>
      <c r="AB34" s="402">
        <f>ROUND(AB91*Содержание!$H$8*(1+$H$14)*(1-$H$15)*(1-$H$16),0)</f>
        <v>287568</v>
      </c>
      <c r="AC34" s="402">
        <f>ROUND(AC91*Содержание!$H$8*(1+$H$14)*(1-$H$15)*(1-$H$16),0)</f>
        <v>292392</v>
      </c>
      <c r="AD34" s="402">
        <f>ROUND(AD91*Содержание!$H$8*(1+$H$14)*(1-$H$15)*(1-$H$16),0)</f>
        <v>303912</v>
      </c>
      <c r="AE34" s="402">
        <f>ROUND(AE91*Содержание!$H$8*(1+$H$14)*(1-$H$15)*(1-$H$16),0)</f>
        <v>305784</v>
      </c>
      <c r="AF34" s="402">
        <f>ROUND(AF91*Содержание!$H$8*(1+$H$14)*(1-$H$15)*(1-$H$16),0)</f>
        <v>312480</v>
      </c>
      <c r="AG34" s="402">
        <f>ROUND(AG91*Содержание!$H$8*(1+$H$14)*(1-$H$15)*(1-$H$16),0)</f>
        <v>315576</v>
      </c>
      <c r="AH34" s="402">
        <f>ROUND(AH91*Содержание!$H$8*(1+$H$14)*(1-$H$15)*(1-$H$16),0)</f>
        <v>326664</v>
      </c>
      <c r="AI34" s="402">
        <f>ROUND(AI91*Содержание!$H$8*(1+$H$14)*(1-$H$15)*(1-$H$16),0)</f>
        <v>338616</v>
      </c>
      <c r="AJ34" s="402">
        <f>ROUND(AJ91*Содержание!$H$8*(1+$H$14)*(1-$H$15)*(1-$H$16),0)</f>
        <v>346104</v>
      </c>
      <c r="AK34" s="402">
        <f>ROUND(AK91*Содержание!$H$8*(1+$H$14)*(1-$H$15)*(1-$H$16),0)</f>
        <v>376704</v>
      </c>
      <c r="AL34" s="402">
        <f>ROUND(AL91*Содержание!$H$8*(1+$H$14)*(1-$H$15)*(1-$H$16),0)</f>
        <v>383184</v>
      </c>
      <c r="AM34" s="402">
        <f>ROUND(AM91*Содержание!$H$8*(1+$H$14)*(1-$H$15)*(1-$H$16),0)</f>
        <v>395136</v>
      </c>
      <c r="AN34" s="402">
        <f>ROUND(AN91*Содержание!$H$8*(1+$H$14)*(1-$H$15)*(1-$H$16),0)</f>
        <v>395784</v>
      </c>
      <c r="AO34" s="402">
        <f>ROUND(AO91*Содержание!$H$8*(1+$H$14)*(1-$H$15)*(1-$H$16),0)</f>
        <v>399672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402">
        <f>ROUND(B92*Содержание!$H$8*(1+$H$14)*(1-$H$15)*(1-$H$16),0)</f>
        <v>131328</v>
      </c>
      <c r="C35" s="402">
        <f>ROUND(C92*Содержание!$H$8*(1+$H$14)*(1-$H$15)*(1-$H$16),0)</f>
        <v>135720</v>
      </c>
      <c r="D35" s="402">
        <f>ROUND(D92*Содержание!$H$8*(1+$H$14)*(1-$H$15)*(1-$H$16),0)</f>
        <v>138456</v>
      </c>
      <c r="E35" s="402">
        <f>ROUND(E92*Содержание!$H$8*(1+$H$14)*(1-$H$15)*(1-$H$16),0)</f>
        <v>150192</v>
      </c>
      <c r="F35" s="402">
        <f>ROUND(F92*Содержание!$H$8*(1+$H$14)*(1-$H$15)*(1-$H$16),0)</f>
        <v>155520</v>
      </c>
      <c r="G35" s="402">
        <f>ROUND(G92*Содержание!$H$8*(1+$H$14)*(1-$H$15)*(1-$H$16),0)</f>
        <v>160632</v>
      </c>
      <c r="H35" s="402">
        <f>ROUND(H92*Содержание!$H$8*(1+$H$14)*(1-$H$15)*(1-$H$16),0)</f>
        <v>169272</v>
      </c>
      <c r="I35" s="402">
        <f>ROUND(I92*Содержание!$H$8*(1+$H$14)*(1-$H$15)*(1-$H$16),0)</f>
        <v>177480</v>
      </c>
      <c r="J35" s="402">
        <f>ROUND(J92*Содержание!$H$8*(1+$H$14)*(1-$H$15)*(1-$H$16),0)</f>
        <v>187416</v>
      </c>
      <c r="K35" s="402">
        <f>ROUND(K92*Содержание!$H$8*(1+$H$14)*(1-$H$15)*(1-$H$16),0)</f>
        <v>191592</v>
      </c>
      <c r="L35" s="402">
        <f>ROUND(L92*Содержание!$H$8*(1+$H$14)*(1-$H$15)*(1-$H$16),0)</f>
        <v>195048</v>
      </c>
      <c r="M35" s="402">
        <f>ROUND(M92*Содержание!$H$8*(1+$H$14)*(1-$H$15)*(1-$H$16),0)</f>
        <v>204552</v>
      </c>
      <c r="N35" s="402">
        <f>ROUND(N92*Содержание!$H$8*(1+$H$14)*(1-$H$15)*(1-$H$16),0)</f>
        <v>210384</v>
      </c>
      <c r="O35" s="402">
        <f>ROUND(O92*Содержание!$H$8*(1+$H$14)*(1-$H$15)*(1-$H$16),0)</f>
        <v>221688</v>
      </c>
      <c r="P35" s="402">
        <f>ROUND(P92*Содержание!$H$8*(1+$H$14)*(1-$H$15)*(1-$H$16),0)</f>
        <v>225576</v>
      </c>
      <c r="Q35" s="402">
        <f>ROUND(Q92*Содержание!$H$8*(1+$H$14)*(1-$H$15)*(1-$H$16),0)</f>
        <v>229320</v>
      </c>
      <c r="R35" s="402">
        <f>ROUND(R92*Содержание!$H$8*(1+$H$14)*(1-$H$15)*(1-$H$16),0)</f>
        <v>241560</v>
      </c>
      <c r="S35" s="402">
        <f>ROUND(S92*Содержание!$H$8*(1+$H$14)*(1-$H$15)*(1-$H$16),0)</f>
        <v>245808</v>
      </c>
      <c r="T35" s="402">
        <f>ROUND(T92*Содержание!$H$8*(1+$H$14)*(1-$H$15)*(1-$H$16),0)</f>
        <v>249552</v>
      </c>
      <c r="U35" s="402">
        <f>ROUND(U92*Содержание!$H$8*(1+$H$14)*(1-$H$15)*(1-$H$16),0)</f>
        <v>253080</v>
      </c>
      <c r="V35" s="402">
        <f>ROUND(V92*Содержание!$H$8*(1+$H$14)*(1-$H$15)*(1-$H$16),0)</f>
        <v>264312</v>
      </c>
      <c r="W35" s="402">
        <f>ROUND(W92*Содержание!$H$8*(1+$H$14)*(1-$H$15)*(1-$H$16),0)</f>
        <v>272376</v>
      </c>
      <c r="X35" s="402">
        <f>ROUND(X92*Содержание!$H$8*(1+$H$14)*(1-$H$15)*(1-$H$16),0)</f>
        <v>278712</v>
      </c>
      <c r="Y35" s="402">
        <f>ROUND(Y92*Содержание!$H$8*(1+$H$14)*(1-$H$15)*(1-$H$16),0)</f>
        <v>281952</v>
      </c>
      <c r="Z35" s="402">
        <f>ROUND(Z92*Содержание!$H$8*(1+$H$14)*(1-$H$15)*(1-$H$16),0)</f>
        <v>289440</v>
      </c>
      <c r="AA35" s="402">
        <f>ROUND(AA92*Содержание!$H$8*(1+$H$14)*(1-$H$15)*(1-$H$16),0)</f>
        <v>299664</v>
      </c>
      <c r="AB35" s="402">
        <f>ROUND(AB92*Содержание!$H$8*(1+$H$14)*(1-$H$15)*(1-$H$16),0)</f>
        <v>304848</v>
      </c>
      <c r="AC35" s="402">
        <f>ROUND(AC92*Содержание!$H$8*(1+$H$14)*(1-$H$15)*(1-$H$16),0)</f>
        <v>316512</v>
      </c>
      <c r="AD35" s="402">
        <f>ROUND(AD92*Содержание!$H$8*(1+$H$14)*(1-$H$15)*(1-$H$16),0)</f>
        <v>316872</v>
      </c>
      <c r="AE35" s="402">
        <f>ROUND(AE92*Содержание!$H$8*(1+$H$14)*(1-$H$15)*(1-$H$16),0)</f>
        <v>327384</v>
      </c>
      <c r="AF35" s="402">
        <f>ROUND(AF92*Содержание!$H$8*(1+$H$14)*(1-$H$15)*(1-$H$16),0)</f>
        <v>331056</v>
      </c>
      <c r="AG35" s="402">
        <f>ROUND(AG92*Содержание!$H$8*(1+$H$14)*(1-$H$15)*(1-$H$16),0)</f>
        <v>335880</v>
      </c>
      <c r="AH35" s="402">
        <f>ROUND(AH92*Содержание!$H$8*(1+$H$14)*(1-$H$15)*(1-$H$16),0)</f>
        <v>350352</v>
      </c>
      <c r="AI35" s="402">
        <f>ROUND(AI92*Содержание!$H$8*(1+$H$14)*(1-$H$15)*(1-$H$16),0)</f>
        <v>394704</v>
      </c>
      <c r="AJ35" s="402">
        <f>ROUND(AJ92*Содержание!$H$8*(1+$H$14)*(1-$H$15)*(1-$H$16),0)</f>
        <v>401112</v>
      </c>
      <c r="AK35" s="402">
        <f>ROUND(AK92*Содержание!$H$8*(1+$H$14)*(1-$H$15)*(1-$H$16),0)</f>
        <v>402768</v>
      </c>
      <c r="AL35" s="402">
        <f>ROUND(AL92*Содержание!$H$8*(1+$H$14)*(1-$H$15)*(1-$H$16),0)</f>
        <v>404280</v>
      </c>
      <c r="AM35" s="402">
        <f>ROUND(AM92*Содержание!$H$8*(1+$H$14)*(1-$H$15)*(1-$H$16),0)</f>
        <v>407376</v>
      </c>
      <c r="AN35" s="402">
        <f>ROUND(AN92*Содержание!$H$8*(1+$H$14)*(1-$H$15)*(1-$H$16),0)</f>
        <v>429552</v>
      </c>
      <c r="AO35" s="402">
        <f>ROUND(AO92*Содержание!$H$8*(1+$H$14)*(1-$H$15)*(1-$H$16),0)</f>
        <v>433440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402">
        <f>ROUND(B93*Содержание!$H$8*(1+$H$14)*(1-$H$15)*(1-$H$16),0)</f>
        <v>134568</v>
      </c>
      <c r="C36" s="402">
        <f>ROUND(C93*Содержание!$H$8*(1+$H$14)*(1-$H$15)*(1-$H$16),0)</f>
        <v>142560</v>
      </c>
      <c r="D36" s="402">
        <f>ROUND(D93*Содержание!$H$8*(1+$H$14)*(1-$H$15)*(1-$H$16),0)</f>
        <v>147888</v>
      </c>
      <c r="E36" s="402">
        <f>ROUND(E93*Содержание!$H$8*(1+$H$14)*(1-$H$15)*(1-$H$16),0)</f>
        <v>159120</v>
      </c>
      <c r="F36" s="402">
        <f>ROUND(F93*Содержание!$H$8*(1+$H$14)*(1-$H$15)*(1-$H$16),0)</f>
        <v>165456</v>
      </c>
      <c r="G36" s="402">
        <f>ROUND(G93*Содержание!$H$8*(1+$H$14)*(1-$H$15)*(1-$H$16),0)</f>
        <v>168912</v>
      </c>
      <c r="H36" s="402">
        <f>ROUND(H93*Содержание!$H$8*(1+$H$14)*(1-$H$15)*(1-$H$16),0)</f>
        <v>176040</v>
      </c>
      <c r="I36" s="402">
        <f>ROUND(I93*Содержание!$H$8*(1+$H$14)*(1-$H$15)*(1-$H$16),0)</f>
        <v>183528</v>
      </c>
      <c r="J36" s="402">
        <f>ROUND(J93*Содержание!$H$8*(1+$H$14)*(1-$H$15)*(1-$H$16),0)</f>
        <v>193608</v>
      </c>
      <c r="K36" s="402">
        <f>ROUND(K93*Содержание!$H$8*(1+$H$14)*(1-$H$15)*(1-$H$16),0)</f>
        <v>197496</v>
      </c>
      <c r="L36" s="402">
        <f>ROUND(L93*Содержание!$H$8*(1+$H$14)*(1-$H$15)*(1-$H$16),0)</f>
        <v>202320</v>
      </c>
      <c r="M36" s="402">
        <f>ROUND(M93*Содержание!$H$8*(1+$H$14)*(1-$H$15)*(1-$H$16),0)</f>
        <v>207288</v>
      </c>
      <c r="N36" s="402">
        <f>ROUND(N93*Содержание!$H$8*(1+$H$14)*(1-$H$15)*(1-$H$16),0)</f>
        <v>221112</v>
      </c>
      <c r="O36" s="402">
        <f>ROUND(O93*Содержание!$H$8*(1+$H$14)*(1-$H$15)*(1-$H$16),0)</f>
        <v>227448</v>
      </c>
      <c r="P36" s="402">
        <f>ROUND(P93*Содержание!$H$8*(1+$H$14)*(1-$H$15)*(1-$H$16),0)</f>
        <v>231192</v>
      </c>
      <c r="Q36" s="402">
        <f>ROUND(Q93*Содержание!$H$8*(1+$H$14)*(1-$H$15)*(1-$H$16),0)</f>
        <v>239616</v>
      </c>
      <c r="R36" s="402">
        <f>ROUND(R93*Содержание!$H$8*(1+$H$14)*(1-$H$15)*(1-$H$16),0)</f>
        <v>244944</v>
      </c>
      <c r="S36" s="402">
        <f>ROUND(S93*Содержание!$H$8*(1+$H$14)*(1-$H$15)*(1-$H$16),0)</f>
        <v>245232</v>
      </c>
      <c r="T36" s="402">
        <f>ROUND(T93*Содержание!$H$8*(1+$H$14)*(1-$H$15)*(1-$H$16),0)</f>
        <v>248976</v>
      </c>
      <c r="U36" s="402">
        <f>ROUND(U93*Содержание!$H$8*(1+$H$14)*(1-$H$15)*(1-$H$16),0)</f>
        <v>260496</v>
      </c>
      <c r="V36" s="402">
        <f>ROUND(V93*Содержание!$H$8*(1+$H$14)*(1-$H$15)*(1-$H$16),0)</f>
        <v>263736</v>
      </c>
      <c r="W36" s="402">
        <f>ROUND(W93*Содержание!$H$8*(1+$H$14)*(1-$H$15)*(1-$H$16),0)</f>
        <v>274752</v>
      </c>
      <c r="X36" s="402">
        <f>ROUND(X93*Содержание!$H$8*(1+$H$14)*(1-$H$15)*(1-$H$16),0)</f>
        <v>278496</v>
      </c>
      <c r="Y36" s="402">
        <f>ROUND(Y93*Содержание!$H$8*(1+$H$14)*(1-$H$15)*(1-$H$16),0)</f>
        <v>293688</v>
      </c>
      <c r="Z36" s="402">
        <f>ROUND(Z93*Содержание!$H$8*(1+$H$14)*(1-$H$15)*(1-$H$16),0)</f>
        <v>287928</v>
      </c>
      <c r="AA36" s="402">
        <f>ROUND(AA93*Содержание!$H$8*(1+$H$14)*(1-$H$15)*(1-$H$16),0)</f>
        <v>304128</v>
      </c>
      <c r="AB36" s="402">
        <f>ROUND(AB93*Содержание!$H$8*(1+$H$14)*(1-$H$15)*(1-$H$16),0)</f>
        <v>309096</v>
      </c>
      <c r="AC36" s="402">
        <f>ROUND(AC93*Содержание!$H$8*(1+$H$14)*(1-$H$15)*(1-$H$16),0)</f>
        <v>309600</v>
      </c>
      <c r="AD36" s="402">
        <f>ROUND(AD93*Содержание!$H$8*(1+$H$14)*(1-$H$15)*(1-$H$16),0)</f>
        <v>312696</v>
      </c>
      <c r="AE36" s="402">
        <f>ROUND(AE93*Содержание!$H$8*(1+$H$14)*(1-$H$15)*(1-$H$16),0)</f>
        <v>317952</v>
      </c>
      <c r="AF36" s="402">
        <f>ROUND(AF93*Содержание!$H$8*(1+$H$14)*(1-$H$15)*(1-$H$16),0)</f>
        <v>328536</v>
      </c>
      <c r="AG36" s="402">
        <f>ROUND(AG93*Содержание!$H$8*(1+$H$14)*(1-$H$15)*(1-$H$16),0)</f>
        <v>334080</v>
      </c>
      <c r="AH36" s="402">
        <f>ROUND(AH93*Содержание!$H$8*(1+$H$14)*(1-$H$15)*(1-$H$16),0)</f>
        <v>384264</v>
      </c>
      <c r="AI36" s="402">
        <f>ROUND(AI93*Содержание!$H$8*(1+$H$14)*(1-$H$15)*(1-$H$16),0)</f>
        <v>385200</v>
      </c>
      <c r="AJ36" s="402">
        <f>ROUND(AJ93*Содержание!$H$8*(1+$H$14)*(1-$H$15)*(1-$H$16),0)</f>
        <v>391896</v>
      </c>
      <c r="AK36" s="402">
        <f>ROUND(AK93*Содержание!$H$8*(1+$H$14)*(1-$H$15)*(1-$H$16),0)</f>
        <v>396144</v>
      </c>
      <c r="AL36" s="402">
        <f>ROUND(AL93*Содержание!$H$8*(1+$H$14)*(1-$H$15)*(1-$H$16),0)</f>
        <v>399672</v>
      </c>
      <c r="AM36" s="402">
        <f>ROUND(AM93*Содержание!$H$8*(1+$H$14)*(1-$H$15)*(1-$H$16),0)</f>
        <v>418320</v>
      </c>
      <c r="AN36" s="402">
        <f>ROUND(AN93*Содержание!$H$8*(1+$H$14)*(1-$H$15)*(1-$H$16),0)</f>
        <v>418968</v>
      </c>
      <c r="AO36" s="402">
        <f>ROUND(AO93*Содержание!$H$8*(1+$H$14)*(1-$H$15)*(1-$H$16),0)</f>
        <v>420768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402">
        <f>ROUND(B94*Содержание!$H$8*(1+$H$14)*(1-$H$15)*(1-$H$16),0)</f>
        <v>137592</v>
      </c>
      <c r="C37" s="402">
        <f>ROUND(C94*Содержание!$H$8*(1+$H$14)*(1-$H$15)*(1-$H$16),0)</f>
        <v>145512</v>
      </c>
      <c r="D37" s="402">
        <f>ROUND(D94*Содержание!$H$8*(1+$H$14)*(1-$H$15)*(1-$H$16),0)</f>
        <v>152280</v>
      </c>
      <c r="E37" s="402">
        <f>ROUND(E94*Содержание!$H$8*(1+$H$14)*(1-$H$15)*(1-$H$16),0)</f>
        <v>160416</v>
      </c>
      <c r="F37" s="402">
        <f>ROUND(F94*Содержание!$H$8*(1+$H$14)*(1-$H$15)*(1-$H$16),0)</f>
        <v>167472</v>
      </c>
      <c r="G37" s="402">
        <f>ROUND(G94*Содержание!$H$8*(1+$H$14)*(1-$H$15)*(1-$H$16),0)</f>
        <v>175248</v>
      </c>
      <c r="H37" s="402">
        <f>ROUND(H94*Содержание!$H$8*(1+$H$14)*(1-$H$15)*(1-$H$16),0)</f>
        <v>178272</v>
      </c>
      <c r="I37" s="402">
        <f>ROUND(I94*Содержание!$H$8*(1+$H$14)*(1-$H$15)*(1-$H$16),0)</f>
        <v>190800</v>
      </c>
      <c r="J37" s="402">
        <f>ROUND(J94*Содержание!$H$8*(1+$H$14)*(1-$H$15)*(1-$H$16),0)</f>
        <v>195552</v>
      </c>
      <c r="K37" s="402">
        <f>ROUND(K94*Содержание!$H$8*(1+$H$14)*(1-$H$15)*(1-$H$16),0)</f>
        <v>199872</v>
      </c>
      <c r="L37" s="402">
        <f>ROUND(L94*Содержание!$H$8*(1+$H$14)*(1-$H$15)*(1-$H$16),0)</f>
        <v>204624</v>
      </c>
      <c r="M37" s="402">
        <f>ROUND(M94*Содержание!$H$8*(1+$H$14)*(1-$H$15)*(1-$H$16),0)</f>
        <v>216072</v>
      </c>
      <c r="N37" s="402">
        <f>ROUND(N94*Содержание!$H$8*(1+$H$14)*(1-$H$15)*(1-$H$16),0)</f>
        <v>223488</v>
      </c>
      <c r="O37" s="402">
        <f>ROUND(O94*Содержание!$H$8*(1+$H$14)*(1-$H$15)*(1-$H$16),0)</f>
        <v>230184</v>
      </c>
      <c r="P37" s="402">
        <f>ROUND(P94*Содержание!$H$8*(1+$H$14)*(1-$H$15)*(1-$H$16),0)</f>
        <v>234000</v>
      </c>
      <c r="Q37" s="402">
        <f>ROUND(Q94*Содержание!$H$8*(1+$H$14)*(1-$H$15)*(1-$H$16),0)</f>
        <v>247536</v>
      </c>
      <c r="R37" s="402">
        <f>ROUND(R94*Содержание!$H$8*(1+$H$14)*(1-$H$15)*(1-$H$16),0)</f>
        <v>255096</v>
      </c>
      <c r="S37" s="402">
        <f>ROUND(S94*Содержание!$H$8*(1+$H$14)*(1-$H$15)*(1-$H$16),0)</f>
        <v>259704</v>
      </c>
      <c r="T37" s="402">
        <f>ROUND(T94*Содержание!$H$8*(1+$H$14)*(1-$H$15)*(1-$H$16),0)</f>
        <v>263592</v>
      </c>
      <c r="U37" s="402">
        <f>ROUND(U94*Содержание!$H$8*(1+$H$14)*(1-$H$15)*(1-$H$16),0)</f>
        <v>273312</v>
      </c>
      <c r="V37" s="402">
        <f>ROUND(V94*Содержание!$H$8*(1+$H$14)*(1-$H$15)*(1-$H$16),0)</f>
        <v>279936</v>
      </c>
      <c r="W37" s="402">
        <f>ROUND(W94*Содержание!$H$8*(1+$H$14)*(1-$H$15)*(1-$H$16),0)</f>
        <v>286128</v>
      </c>
      <c r="X37" s="402">
        <f>ROUND(X94*Содержание!$H$8*(1+$H$14)*(1-$H$15)*(1-$H$16),0)</f>
        <v>295848</v>
      </c>
      <c r="Y37" s="402">
        <f>ROUND(Y94*Содержание!$H$8*(1+$H$14)*(1-$H$15)*(1-$H$16),0)</f>
        <v>305496</v>
      </c>
      <c r="Z37" s="402">
        <f>ROUND(Z94*Содержание!$H$8*(1+$H$14)*(1-$H$15)*(1-$H$16),0)</f>
        <v>308880</v>
      </c>
      <c r="AA37" s="402">
        <f>ROUND(AA94*Содержание!$H$8*(1+$H$14)*(1-$H$15)*(1-$H$16),0)</f>
        <v>311688</v>
      </c>
      <c r="AB37" s="402">
        <f>ROUND(AB94*Содержание!$H$8*(1+$H$14)*(1-$H$15)*(1-$H$16),0)</f>
        <v>316584</v>
      </c>
      <c r="AC37" s="402">
        <f>ROUND(AC94*Содержание!$H$8*(1+$H$14)*(1-$H$15)*(1-$H$16),0)</f>
        <v>321768</v>
      </c>
      <c r="AD37" s="402">
        <f>ROUND(AD94*Содержание!$H$8*(1+$H$14)*(1-$H$15)*(1-$H$16),0)</f>
        <v>327024</v>
      </c>
      <c r="AE37" s="402">
        <f>ROUND(AE94*Содержание!$H$8*(1+$H$14)*(1-$H$15)*(1-$H$16),0)</f>
        <v>332352</v>
      </c>
      <c r="AF37" s="402">
        <f>ROUND(AF94*Содержание!$H$8*(1+$H$14)*(1-$H$15)*(1-$H$16),0)</f>
        <v>369576</v>
      </c>
      <c r="AG37" s="402">
        <f>ROUND(AG94*Содержание!$H$8*(1+$H$14)*(1-$H$15)*(1-$H$16),0)</f>
        <v>373248</v>
      </c>
      <c r="AH37" s="402">
        <f>ROUND(AH94*Содержание!$H$8*(1+$H$14)*(1-$H$15)*(1-$H$16),0)</f>
        <v>399312</v>
      </c>
      <c r="AI37" s="402">
        <f>ROUND(AI94*Содержание!$H$8*(1+$H$14)*(1-$H$15)*(1-$H$16),0)</f>
        <v>403416</v>
      </c>
      <c r="AJ37" s="402">
        <f>ROUND(AJ94*Содержание!$H$8*(1+$H$14)*(1-$H$15)*(1-$H$16),0)</f>
        <v>417528</v>
      </c>
      <c r="AK37" s="402">
        <f>ROUND(AK94*Содержание!$H$8*(1+$H$14)*(1-$H$15)*(1-$H$16),0)</f>
        <v>421560</v>
      </c>
      <c r="AL37" s="402">
        <f>ROUND(AL94*Содержание!$H$8*(1+$H$14)*(1-$H$15)*(1-$H$16),0)</f>
        <v>432936</v>
      </c>
      <c r="AM37" s="402">
        <f>ROUND(AM94*Содержание!$H$8*(1+$H$14)*(1-$H$15)*(1-$H$16),0)</f>
        <v>443088</v>
      </c>
      <c r="AN37" s="402">
        <f>ROUND(AN94*Содержание!$H$8*(1+$H$14)*(1-$H$15)*(1-$H$16),0)</f>
        <v>443808</v>
      </c>
      <c r="AO37" s="402">
        <f>ROUND(AO94*Содержание!$H$8*(1+$H$14)*(1-$H$15)*(1-$H$16),0)</f>
        <v>444240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402">
        <f>ROUND(B95*Содержание!$H$8*(1+$H$14)*(1-$H$15)*(1-$H$16),0)</f>
        <v>141048</v>
      </c>
      <c r="C38" s="402">
        <f>ROUND(C95*Содержание!$H$8*(1+$H$14)*(1-$H$15)*(1-$H$16),0)</f>
        <v>153216</v>
      </c>
      <c r="D38" s="402">
        <f>ROUND(D95*Содержание!$H$8*(1+$H$14)*(1-$H$15)*(1-$H$16),0)</f>
        <v>157608</v>
      </c>
      <c r="E38" s="402">
        <f>ROUND(E95*Содержание!$H$8*(1+$H$14)*(1-$H$15)*(1-$H$16),0)</f>
        <v>166032</v>
      </c>
      <c r="F38" s="402">
        <f>ROUND(F95*Содержание!$H$8*(1+$H$14)*(1-$H$15)*(1-$H$16),0)</f>
        <v>171144</v>
      </c>
      <c r="G38" s="402">
        <f>ROUND(G95*Содержание!$H$8*(1+$H$14)*(1-$H$15)*(1-$H$16),0)</f>
        <v>180936</v>
      </c>
      <c r="H38" s="402">
        <f>ROUND(H95*Содержание!$H$8*(1+$H$14)*(1-$H$15)*(1-$H$16),0)</f>
        <v>184248</v>
      </c>
      <c r="I38" s="402">
        <f>ROUND(I95*Содержание!$H$8*(1+$H$14)*(1-$H$15)*(1-$H$16),0)</f>
        <v>193176</v>
      </c>
      <c r="J38" s="402">
        <f>ROUND(J95*Содержание!$H$8*(1+$H$14)*(1-$H$15)*(1-$H$16),0)</f>
        <v>203616</v>
      </c>
      <c r="K38" s="402">
        <f>ROUND(K95*Содержание!$H$8*(1+$H$14)*(1-$H$15)*(1-$H$16),0)</f>
        <v>208080</v>
      </c>
      <c r="L38" s="402">
        <f>ROUND(L95*Содержание!$H$8*(1+$H$14)*(1-$H$15)*(1-$H$16),0)</f>
        <v>212184</v>
      </c>
      <c r="M38" s="402">
        <f>ROUND(M95*Содержание!$H$8*(1+$H$14)*(1-$H$15)*(1-$H$16),0)</f>
        <v>222840</v>
      </c>
      <c r="N38" s="402">
        <f>ROUND(N95*Содержание!$H$8*(1+$H$14)*(1-$H$15)*(1-$H$16),0)</f>
        <v>229824</v>
      </c>
      <c r="O38" s="402">
        <f>ROUND(O95*Содержание!$H$8*(1+$H$14)*(1-$H$15)*(1-$H$16),0)</f>
        <v>242856</v>
      </c>
      <c r="P38" s="402">
        <f>ROUND(P95*Содержание!$H$8*(1+$H$14)*(1-$H$15)*(1-$H$16),0)</f>
        <v>246816</v>
      </c>
      <c r="Q38" s="402">
        <f>ROUND(Q95*Содержание!$H$8*(1+$H$14)*(1-$H$15)*(1-$H$16),0)</f>
        <v>250992</v>
      </c>
      <c r="R38" s="402">
        <f>ROUND(R95*Содержание!$H$8*(1+$H$14)*(1-$H$15)*(1-$H$16),0)</f>
        <v>264096</v>
      </c>
      <c r="S38" s="402">
        <f>ROUND(S95*Содержание!$H$8*(1+$H$14)*(1-$H$15)*(1-$H$16),0)</f>
        <v>268488</v>
      </c>
      <c r="T38" s="402">
        <f>ROUND(T95*Содержание!$H$8*(1+$H$14)*(1-$H$15)*(1-$H$16),0)</f>
        <v>272592</v>
      </c>
      <c r="U38" s="402">
        <f>ROUND(U95*Содержание!$H$8*(1+$H$14)*(1-$H$15)*(1-$H$16),0)</f>
        <v>285192</v>
      </c>
      <c r="V38" s="402">
        <f>ROUND(V95*Содержание!$H$8*(1+$H$14)*(1-$H$15)*(1-$H$16),0)</f>
        <v>289152</v>
      </c>
      <c r="W38" s="402">
        <f>ROUND(W95*Содержание!$H$8*(1+$H$14)*(1-$H$15)*(1-$H$16),0)</f>
        <v>301104</v>
      </c>
      <c r="X38" s="402">
        <f>ROUND(X95*Содержание!$H$8*(1+$H$14)*(1-$H$15)*(1-$H$16),0)</f>
        <v>305352</v>
      </c>
      <c r="Y38" s="402">
        <f>ROUND(Y95*Содержание!$H$8*(1+$H$14)*(1-$H$15)*(1-$H$16),0)</f>
        <v>309816</v>
      </c>
      <c r="Z38" s="402">
        <f>ROUND(Z95*Содержание!$H$8*(1+$H$14)*(1-$H$15)*(1-$H$16),0)</f>
        <v>310680</v>
      </c>
      <c r="AA38" s="402">
        <f>ROUND(AA95*Содержание!$H$8*(1+$H$14)*(1-$H$15)*(1-$H$16),0)</f>
        <v>311832</v>
      </c>
      <c r="AB38" s="402">
        <f>ROUND(AB95*Содержание!$H$8*(1+$H$14)*(1-$H$15)*(1-$H$16),0)</f>
        <v>323640</v>
      </c>
      <c r="AC38" s="402">
        <f>ROUND(AC95*Содержание!$H$8*(1+$H$14)*(1-$H$15)*(1-$H$16),0)</f>
        <v>325656</v>
      </c>
      <c r="AD38" s="402">
        <f>ROUND(AD95*Содержание!$H$8*(1+$H$14)*(1-$H$15)*(1-$H$16),0)</f>
        <v>327456</v>
      </c>
      <c r="AE38" s="402">
        <f>ROUND(AE95*Содержание!$H$8*(1+$H$14)*(1-$H$15)*(1-$H$16),0)</f>
        <v>362016</v>
      </c>
      <c r="AF38" s="402">
        <f>ROUND(AF95*Содержание!$H$8*(1+$H$14)*(1-$H$15)*(1-$H$16),0)</f>
        <v>372240</v>
      </c>
      <c r="AG38" s="402">
        <f>ROUND(AG95*Содержание!$H$8*(1+$H$14)*(1-$H$15)*(1-$H$16),0)</f>
        <v>375912</v>
      </c>
      <c r="AH38" s="402">
        <f>ROUND(AH95*Содержание!$H$8*(1+$H$14)*(1-$H$15)*(1-$H$16),0)</f>
        <v>399312</v>
      </c>
      <c r="AI38" s="402">
        <f>ROUND(AI95*Содержание!$H$8*(1+$H$14)*(1-$H$15)*(1-$H$16),0)</f>
        <v>408168</v>
      </c>
      <c r="AJ38" s="402">
        <f>ROUND(AJ95*Содержание!$H$8*(1+$H$14)*(1-$H$15)*(1-$H$16),0)</f>
        <v>417528</v>
      </c>
      <c r="AK38" s="402">
        <f>ROUND(AK95*Содержание!$H$8*(1+$H$14)*(1-$H$15)*(1-$H$16),0)</f>
        <v>424368</v>
      </c>
      <c r="AL38" s="402">
        <f>ROUND(AL95*Содержание!$H$8*(1+$H$14)*(1-$H$15)*(1-$H$16),0)</f>
        <v>433224</v>
      </c>
      <c r="AM38" s="402">
        <f>ROUND(AM95*Содержание!$H$8*(1+$H$14)*(1-$H$15)*(1-$H$16),0)</f>
        <v>443160</v>
      </c>
      <c r="AN38" s="402">
        <f>ROUND(AN95*Содержание!$H$8*(1+$H$14)*(1-$H$15)*(1-$H$16),0)</f>
        <v>443952</v>
      </c>
      <c r="AO38" s="402">
        <f>ROUND(AO95*Содержание!$H$8*(1+$H$14)*(1-$H$15)*(1-$H$16),0)</f>
        <v>444888</v>
      </c>
      <c r="AP38" s="84"/>
      <c r="AQ38" s="127" t="s">
        <v>326</v>
      </c>
      <c r="AR38" s="13"/>
      <c r="AS38" s="111"/>
      <c r="AT38" s="111"/>
      <c r="AU38" s="111"/>
      <c r="AV38" s="127" t="s">
        <v>329</v>
      </c>
      <c r="AW38" s="111"/>
      <c r="AX38" s="111"/>
      <c r="AY38" s="111"/>
      <c r="AZ38" s="111"/>
    </row>
    <row r="39" spans="1:52" x14ac:dyDescent="0.25">
      <c r="A39" s="53">
        <v>4125</v>
      </c>
      <c r="B39" s="402">
        <f>ROUND(B96*Содержание!$H$8*(1+$H$14)*(1-$H$15)*(1-$H$16),0)</f>
        <v>146952</v>
      </c>
      <c r="C39" s="402">
        <f>ROUND(C96*Содержание!$H$8*(1+$H$14)*(1-$H$15)*(1-$H$16),0)</f>
        <v>155448</v>
      </c>
      <c r="D39" s="402">
        <f>ROUND(D96*Содержание!$H$8*(1+$H$14)*(1-$H$15)*(1-$H$16),0)</f>
        <v>159336</v>
      </c>
      <c r="E39" s="402">
        <f>ROUND(E96*Содержание!$H$8*(1+$H$14)*(1-$H$15)*(1-$H$16),0)</f>
        <v>168264</v>
      </c>
      <c r="F39" s="402">
        <f>ROUND(F96*Содержание!$H$8*(1+$H$14)*(1-$H$15)*(1-$H$16),0)</f>
        <v>175464</v>
      </c>
      <c r="G39" s="402">
        <f>ROUND(G96*Содержание!$H$8*(1+$H$14)*(1-$H$15)*(1-$H$16),0)</f>
        <v>187848</v>
      </c>
      <c r="H39" s="402">
        <f>ROUND(H96*Содержание!$H$8*(1+$H$14)*(1-$H$15)*(1-$H$16),0)</f>
        <v>191952</v>
      </c>
      <c r="I39" s="402">
        <f>ROUND(I96*Содержание!$H$8*(1+$H$14)*(1-$H$15)*(1-$H$16),0)</f>
        <v>201888</v>
      </c>
      <c r="J39" s="402">
        <f>ROUND(J96*Содержание!$H$8*(1+$H$14)*(1-$H$15)*(1-$H$16),0)</f>
        <v>212256</v>
      </c>
      <c r="K39" s="402">
        <f>ROUND(K96*Содержание!$H$8*(1+$H$14)*(1-$H$15)*(1-$H$16),0)</f>
        <v>215856</v>
      </c>
      <c r="L39" s="402">
        <f>ROUND(L96*Содержание!$H$8*(1+$H$14)*(1-$H$15)*(1-$H$16),0)</f>
        <v>219960</v>
      </c>
      <c r="M39" s="402">
        <f>ROUND(M96*Содержание!$H$8*(1+$H$14)*(1-$H$15)*(1-$H$16),0)</f>
        <v>231192</v>
      </c>
      <c r="N39" s="402">
        <f>ROUND(N96*Содержание!$H$8*(1+$H$14)*(1-$H$15)*(1-$H$16),0)</f>
        <v>237096</v>
      </c>
      <c r="O39" s="402">
        <f>ROUND(O96*Содержание!$H$8*(1+$H$14)*(1-$H$15)*(1-$H$16),0)</f>
        <v>245088</v>
      </c>
      <c r="P39" s="402">
        <f>ROUND(P96*Содержание!$H$8*(1+$H$14)*(1-$H$15)*(1-$H$16),0)</f>
        <v>255168</v>
      </c>
      <c r="Q39" s="402">
        <f>ROUND(Q96*Содержание!$H$8*(1+$H$14)*(1-$H$15)*(1-$H$16),0)</f>
        <v>260280</v>
      </c>
      <c r="R39" s="402">
        <f>ROUND(R96*Содержание!$H$8*(1+$H$14)*(1-$H$15)*(1-$H$16),0)</f>
        <v>274608</v>
      </c>
      <c r="S39" s="402">
        <f>ROUND(S96*Содержание!$H$8*(1+$H$14)*(1-$H$15)*(1-$H$16),0)</f>
        <v>279360</v>
      </c>
      <c r="T39" s="402">
        <f>ROUND(T96*Содержание!$H$8*(1+$H$14)*(1-$H$15)*(1-$H$16),0)</f>
        <v>283320</v>
      </c>
      <c r="U39" s="402">
        <f>ROUND(U96*Содержание!$H$8*(1+$H$14)*(1-$H$15)*(1-$H$16),0)</f>
        <v>295200</v>
      </c>
      <c r="V39" s="402">
        <f>ROUND(V96*Содержание!$H$8*(1+$H$14)*(1-$H$15)*(1-$H$16),0)</f>
        <v>299232</v>
      </c>
      <c r="W39" s="402">
        <f>ROUND(W96*Содержание!$H$8*(1+$H$14)*(1-$H$15)*(1-$H$16),0)</f>
        <v>305568</v>
      </c>
      <c r="X39" s="402">
        <f>ROUND(X96*Содержание!$H$8*(1+$H$14)*(1-$H$15)*(1-$H$16),0)</f>
        <v>316296</v>
      </c>
      <c r="Y39" s="402">
        <f>ROUND(Y96*Содержание!$H$8*(1+$H$14)*(1-$H$15)*(1-$H$16),0)</f>
        <v>320472</v>
      </c>
      <c r="Z39" s="402">
        <f>ROUND(Z96*Содержание!$H$8*(1+$H$14)*(1-$H$15)*(1-$H$16),0)</f>
        <v>321336</v>
      </c>
      <c r="AA39" s="402">
        <f>ROUND(AA96*Содержание!$H$8*(1+$H$14)*(1-$H$15)*(1-$H$16),0)</f>
        <v>322776</v>
      </c>
      <c r="AB39" s="402">
        <f>ROUND(AB96*Содержание!$H$8*(1+$H$14)*(1-$H$15)*(1-$H$16),0)</f>
        <v>323784</v>
      </c>
      <c r="AC39" s="402">
        <f>ROUND(AC96*Содержание!$H$8*(1+$H$14)*(1-$H$15)*(1-$H$16),0)</f>
        <v>328680</v>
      </c>
      <c r="AD39" s="402">
        <f>ROUND(AD96*Содержание!$H$8*(1+$H$14)*(1-$H$15)*(1-$H$16),0)</f>
        <v>355176</v>
      </c>
      <c r="AE39" s="402">
        <f>ROUND(AE96*Содержание!$H$8*(1+$H$14)*(1-$H$15)*(1-$H$16),0)</f>
        <v>373032</v>
      </c>
      <c r="AF39" s="402">
        <f>ROUND(AF96*Содержание!$H$8*(1+$H$14)*(1-$H$15)*(1-$H$16),0)</f>
        <v>376488</v>
      </c>
      <c r="AG39" s="402">
        <f>ROUND(AG96*Содержание!$H$8*(1+$H$14)*(1-$H$15)*(1-$H$16),0)</f>
        <v>380232</v>
      </c>
      <c r="AH39" s="402">
        <f>ROUND(AH96*Содержание!$H$8*(1+$H$14)*(1-$H$15)*(1-$H$16),0)</f>
        <v>409104</v>
      </c>
      <c r="AI39" s="402">
        <f>ROUND(AI96*Содержание!$H$8*(1+$H$14)*(1-$H$15)*(1-$H$16),0)</f>
        <v>409896</v>
      </c>
      <c r="AJ39" s="402">
        <f>ROUND(AJ96*Содержание!$H$8*(1+$H$14)*(1-$H$15)*(1-$H$16),0)</f>
        <v>417888</v>
      </c>
      <c r="AK39" s="402">
        <f>ROUND(AK96*Содержание!$H$8*(1+$H$14)*(1-$H$15)*(1-$H$16),0)</f>
        <v>429552</v>
      </c>
      <c r="AL39" s="402">
        <f>ROUND(AL96*Содержание!$H$8*(1+$H$14)*(1-$H$15)*(1-$H$16),0)</f>
        <v>433656</v>
      </c>
      <c r="AM39" s="402">
        <f>ROUND(AM96*Содержание!$H$8*(1+$H$14)*(1-$H$15)*(1-$H$16),0)</f>
        <v>443448</v>
      </c>
      <c r="AN39" s="402">
        <f>ROUND(AN96*Содержание!$H$8*(1+$H$14)*(1-$H$15)*(1-$H$16),0)</f>
        <v>444096</v>
      </c>
      <c r="AO39" s="402">
        <f>ROUND(AO96*Содержание!$H$8*(1+$H$14)*(1-$H$15)*(1-$H$16),0)</f>
        <v>465120</v>
      </c>
      <c r="AP39" s="84"/>
      <c r="AQ39" s="127" t="s">
        <v>327</v>
      </c>
      <c r="AR39" s="13"/>
      <c r="AS39" s="111"/>
      <c r="AT39" s="111"/>
      <c r="AU39" s="111"/>
      <c r="AV39" s="127" t="s">
        <v>327</v>
      </c>
      <c r="AW39" s="111"/>
      <c r="AX39" s="111"/>
      <c r="AY39" s="111"/>
      <c r="AZ39" s="111"/>
    </row>
    <row r="40" spans="1:52" x14ac:dyDescent="0.25">
      <c r="A40" s="53">
        <v>4250</v>
      </c>
      <c r="B40" s="402">
        <f>ROUND(B97*Содержание!$H$8*(1+$H$14)*(1-$H$15)*(1-$H$16),0)</f>
        <v>149976</v>
      </c>
      <c r="C40" s="402">
        <f>ROUND(C97*Содержание!$H$8*(1+$H$14)*(1-$H$15)*(1-$H$16),0)</f>
        <v>157680</v>
      </c>
      <c r="D40" s="402">
        <f>ROUND(D97*Содержание!$H$8*(1+$H$14)*(1-$H$15)*(1-$H$16),0)</f>
        <v>161136</v>
      </c>
      <c r="E40" s="402">
        <f>ROUND(E97*Содержание!$H$8*(1+$H$14)*(1-$H$15)*(1-$H$16),0)</f>
        <v>175032</v>
      </c>
      <c r="F40" s="402">
        <f>ROUND(F97*Содержание!$H$8*(1+$H$14)*(1-$H$15)*(1-$H$16),0)</f>
        <v>182880</v>
      </c>
      <c r="G40" s="402">
        <f>ROUND(G97*Содержание!$H$8*(1+$H$14)*(1-$H$15)*(1-$H$16),0)</f>
        <v>185976</v>
      </c>
      <c r="H40" s="402">
        <f>ROUND(H97*Содержание!$H$8*(1+$H$14)*(1-$H$15)*(1-$H$16),0)</f>
        <v>194040</v>
      </c>
      <c r="I40" s="402">
        <f>ROUND(I97*Содержание!$H$8*(1+$H$14)*(1-$H$15)*(1-$H$16),0)</f>
        <v>203976</v>
      </c>
      <c r="J40" s="402">
        <f>ROUND(J97*Содержание!$H$8*(1+$H$14)*(1-$H$15)*(1-$H$16),0)</f>
        <v>214632</v>
      </c>
      <c r="K40" s="402">
        <f>ROUND(K97*Содержание!$H$8*(1+$H$14)*(1-$H$15)*(1-$H$16),0)</f>
        <v>218448</v>
      </c>
      <c r="L40" s="402">
        <f>ROUND(L97*Содержание!$H$8*(1+$H$14)*(1-$H$15)*(1-$H$16),0)</f>
        <v>222768</v>
      </c>
      <c r="M40" s="402">
        <f>ROUND(M97*Содержание!$H$8*(1+$H$14)*(1-$H$15)*(1-$H$16),0)</f>
        <v>233712</v>
      </c>
      <c r="N40" s="402">
        <f>ROUND(N97*Содержание!$H$8*(1+$H$14)*(1-$H$15)*(1-$H$16),0)</f>
        <v>240048</v>
      </c>
      <c r="O40" s="402">
        <f>ROUND(O97*Содержание!$H$8*(1+$H$14)*(1-$H$15)*(1-$H$16),0)</f>
        <v>252360</v>
      </c>
      <c r="P40" s="402">
        <f>ROUND(P97*Содержание!$H$8*(1+$H$14)*(1-$H$15)*(1-$H$16),0)</f>
        <v>257616</v>
      </c>
      <c r="Q40" s="402">
        <f>ROUND(Q97*Содержание!$H$8*(1+$H$14)*(1-$H$15)*(1-$H$16),0)</f>
        <v>262368</v>
      </c>
      <c r="R40" s="402">
        <f>ROUND(R97*Содержание!$H$8*(1+$H$14)*(1-$H$15)*(1-$H$16),0)</f>
        <v>276840</v>
      </c>
      <c r="S40" s="402">
        <f>ROUND(S97*Содержание!$H$8*(1+$H$14)*(1-$H$15)*(1-$H$16),0)</f>
        <v>281592</v>
      </c>
      <c r="T40" s="402">
        <f>ROUND(T97*Содержание!$H$8*(1+$H$14)*(1-$H$15)*(1-$H$16),0)</f>
        <v>285840</v>
      </c>
      <c r="U40" s="402">
        <f>ROUND(U97*Содержание!$H$8*(1+$H$14)*(1-$H$15)*(1-$H$16),0)</f>
        <v>299232</v>
      </c>
      <c r="V40" s="402">
        <f>ROUND(V97*Содержание!$H$8*(1+$H$14)*(1-$H$15)*(1-$H$16),0)</f>
        <v>302832</v>
      </c>
      <c r="W40" s="402">
        <f>ROUND(W97*Содержание!$H$8*(1+$H$14)*(1-$H$15)*(1-$H$16),0)</f>
        <v>315648</v>
      </c>
      <c r="X40" s="402">
        <f>ROUND(X97*Содержание!$H$8*(1+$H$14)*(1-$H$15)*(1-$H$16),0)</f>
        <v>319752</v>
      </c>
      <c r="Y40" s="402">
        <f>ROUND(Y97*Содержание!$H$8*(1+$H$14)*(1-$H$15)*(1-$H$16),0)</f>
        <v>324216</v>
      </c>
      <c r="Z40" s="402">
        <f>ROUND(Z97*Содержание!$H$8*(1+$H$14)*(1-$H$15)*(1-$H$16),0)</f>
        <v>325656</v>
      </c>
      <c r="AA40" s="402">
        <f>ROUND(AA97*Содержание!$H$8*(1+$H$14)*(1-$H$15)*(1-$H$16),0)</f>
        <v>327096</v>
      </c>
      <c r="AB40" s="402">
        <f>ROUND(AB97*Содержание!$H$8*(1+$H$14)*(1-$H$15)*(1-$H$16),0)</f>
        <v>330552</v>
      </c>
      <c r="AC40" s="402">
        <f>ROUND(AC97*Содержание!$H$8*(1+$H$14)*(1-$H$15)*(1-$H$16),0)</f>
        <v>356256</v>
      </c>
      <c r="AD40" s="402">
        <f>ROUND(AD97*Содержание!$H$8*(1+$H$14)*(1-$H$15)*(1-$H$16),0)</f>
        <v>373248</v>
      </c>
      <c r="AE40" s="402">
        <f>ROUND(AE97*Содержание!$H$8*(1+$H$14)*(1-$H$15)*(1-$H$16),0)</f>
        <v>378216</v>
      </c>
      <c r="AF40" s="402">
        <f>ROUND(AF97*Содержание!$H$8*(1+$H$14)*(1-$H$15)*(1-$H$16),0)</f>
        <v>397368</v>
      </c>
      <c r="AG40" s="402">
        <f>ROUND(AG97*Содержание!$H$8*(1+$H$14)*(1-$H$15)*(1-$H$16),0)</f>
        <v>401184</v>
      </c>
      <c r="AH40" s="402">
        <f>ROUND(AH97*Содержание!$H$8*(1+$H$14)*(1-$H$15)*(1-$H$16),0)</f>
        <v>409752</v>
      </c>
      <c r="AI40" s="402">
        <f>ROUND(AI97*Содержание!$H$8*(1+$H$14)*(1-$H$15)*(1-$H$16),0)</f>
        <v>418464</v>
      </c>
      <c r="AJ40" s="402">
        <f>ROUND(AJ97*Содержание!$H$8*(1+$H$14)*(1-$H$15)*(1-$H$16),0)</f>
        <v>422856</v>
      </c>
      <c r="AK40" s="402">
        <f>ROUND(AK97*Содержание!$H$8*(1+$H$14)*(1-$H$15)*(1-$H$16),0)</f>
        <v>434592</v>
      </c>
      <c r="AL40" s="402">
        <f>ROUND(AL97*Содержание!$H$8*(1+$H$14)*(1-$H$15)*(1-$H$16),0)</f>
        <v>440136</v>
      </c>
      <c r="AM40" s="402">
        <f>ROUND(AM97*Содержание!$H$8*(1+$H$14)*(1-$H$15)*(1-$H$16),0)</f>
        <v>443952</v>
      </c>
      <c r="AN40" s="402">
        <f>ROUND(AN97*Содержание!$H$8*(1+$H$14)*(1-$H$15)*(1-$H$16),0)</f>
        <v>466704</v>
      </c>
      <c r="AO40" s="402">
        <f>ROUND(AO97*Содержание!$H$8*(1+$H$14)*(1-$H$15)*(1-$H$16),0)</f>
        <v>466992</v>
      </c>
      <c r="AP40" s="84"/>
      <c r="AQ40" s="13"/>
      <c r="AR40" s="13"/>
      <c r="AS40" s="111"/>
      <c r="AT40" s="111"/>
      <c r="AU40" s="111"/>
      <c r="AV40" s="111"/>
      <c r="AW40" s="111"/>
      <c r="AX40" s="111"/>
      <c r="AY40" s="111"/>
      <c r="AZ40" s="111"/>
    </row>
    <row r="41" spans="1:52" x14ac:dyDescent="0.25">
      <c r="A41" s="53">
        <v>4375</v>
      </c>
      <c r="B41" s="402">
        <f>ROUND(B98*Содержание!$H$8*(1+$H$14)*(1-$H$15)*(1-$H$16),0)</f>
        <v>153648</v>
      </c>
      <c r="C41" s="402">
        <f>ROUND(C98*Содержание!$H$8*(1+$H$14)*(1-$H$15)*(1-$H$16),0)</f>
        <v>159336</v>
      </c>
      <c r="D41" s="402">
        <f>ROUND(D98*Содержание!$H$8*(1+$H$14)*(1-$H$15)*(1-$H$16),0)</f>
        <v>162504</v>
      </c>
      <c r="E41" s="402">
        <f>ROUND(E98*Содержание!$H$8*(1+$H$14)*(1-$H$15)*(1-$H$16),0)</f>
        <v>176256</v>
      </c>
      <c r="F41" s="402">
        <f>ROUND(F98*Содержание!$H$8*(1+$H$14)*(1-$H$15)*(1-$H$16),0)</f>
        <v>184176</v>
      </c>
      <c r="G41" s="402">
        <f>ROUND(G98*Содержание!$H$8*(1+$H$14)*(1-$H$15)*(1-$H$16),0)</f>
        <v>191088</v>
      </c>
      <c r="H41" s="402">
        <f>ROUND(H98*Содержание!$H$8*(1+$H$14)*(1-$H$15)*(1-$H$16),0)</f>
        <v>195768</v>
      </c>
      <c r="I41" s="402">
        <f>ROUND(I98*Содержание!$H$8*(1+$H$14)*(1-$H$15)*(1-$H$16),0)</f>
        <v>206496</v>
      </c>
      <c r="J41" s="402">
        <f>ROUND(J98*Содержание!$H$8*(1+$H$14)*(1-$H$15)*(1-$H$16),0)</f>
        <v>217008</v>
      </c>
      <c r="K41" s="402">
        <f>ROUND(K98*Содержание!$H$8*(1+$H$14)*(1-$H$15)*(1-$H$16),0)</f>
        <v>220824</v>
      </c>
      <c r="L41" s="402">
        <f>ROUND(L98*Содержание!$H$8*(1+$H$14)*(1-$H$15)*(1-$H$16),0)</f>
        <v>225576</v>
      </c>
      <c r="M41" s="402">
        <f>ROUND(M98*Содержание!$H$8*(1+$H$14)*(1-$H$15)*(1-$H$16),0)</f>
        <v>236736</v>
      </c>
      <c r="N41" s="402">
        <f>ROUND(N98*Содержание!$H$8*(1+$H$14)*(1-$H$15)*(1-$H$16),0)</f>
        <v>243000</v>
      </c>
      <c r="O41" s="402">
        <f>ROUND(O98*Содержание!$H$8*(1+$H$14)*(1-$H$15)*(1-$H$16),0)</f>
        <v>255672</v>
      </c>
      <c r="P41" s="402">
        <f>ROUND(P98*Содержание!$H$8*(1+$H$14)*(1-$H$15)*(1-$H$16),0)</f>
        <v>260784</v>
      </c>
      <c r="Q41" s="402">
        <f>ROUND(Q98*Содержание!$H$8*(1+$H$14)*(1-$H$15)*(1-$H$16),0)</f>
        <v>276120</v>
      </c>
      <c r="R41" s="402">
        <f>ROUND(R98*Содержание!$H$8*(1+$H$14)*(1-$H$15)*(1-$H$16),0)</f>
        <v>279720</v>
      </c>
      <c r="S41" s="402">
        <f>ROUND(S98*Содержание!$H$8*(1+$H$14)*(1-$H$15)*(1-$H$16),0)</f>
        <v>285048</v>
      </c>
      <c r="T41" s="402">
        <f>ROUND(T98*Содержание!$H$8*(1+$H$14)*(1-$H$15)*(1-$H$16),0)</f>
        <v>289584</v>
      </c>
      <c r="U41" s="402">
        <f>ROUND(U98*Содержание!$H$8*(1+$H$14)*(1-$H$15)*(1-$H$16),0)</f>
        <v>302688</v>
      </c>
      <c r="V41" s="402">
        <f>ROUND(V98*Содержание!$H$8*(1+$H$14)*(1-$H$15)*(1-$H$16),0)</f>
        <v>306648</v>
      </c>
      <c r="W41" s="402">
        <f>ROUND(W98*Содержание!$H$8*(1+$H$14)*(1-$H$15)*(1-$H$16),0)</f>
        <v>312552</v>
      </c>
      <c r="X41" s="402">
        <f>ROUND(X98*Содержание!$H$8*(1+$H$14)*(1-$H$15)*(1-$H$16),0)</f>
        <v>317016</v>
      </c>
      <c r="Y41" s="402">
        <f>ROUND(Y98*Содержание!$H$8*(1+$H$14)*(1-$H$15)*(1-$H$16),0)</f>
        <v>337824</v>
      </c>
      <c r="Z41" s="402">
        <f>ROUND(Z98*Содержание!$H$8*(1+$H$14)*(1-$H$15)*(1-$H$16),0)</f>
        <v>334368</v>
      </c>
      <c r="AA41" s="402">
        <f>ROUND(AA98*Содержание!$H$8*(1+$H$14)*(1-$H$15)*(1-$H$16),0)</f>
        <v>338400</v>
      </c>
      <c r="AB41" s="402">
        <f>ROUND(AB98*Содержание!$H$8*(1+$H$14)*(1-$H$15)*(1-$H$16),0)</f>
        <v>356472</v>
      </c>
      <c r="AC41" s="402">
        <f>ROUND(AC98*Содержание!$H$8*(1+$H$14)*(1-$H$15)*(1-$H$16),0)</f>
        <v>375048</v>
      </c>
      <c r="AD41" s="402">
        <f>ROUND(AD98*Содержание!$H$8*(1+$H$14)*(1-$H$15)*(1-$H$16),0)</f>
        <v>379080</v>
      </c>
      <c r="AE41" s="402">
        <f>ROUND(AE98*Содержание!$H$8*(1+$H$14)*(1-$H$15)*(1-$H$16),0)</f>
        <v>399672</v>
      </c>
      <c r="AF41" s="402">
        <f>ROUND(AF98*Содержание!$H$8*(1+$H$14)*(1-$H$15)*(1-$H$16),0)</f>
        <v>402120</v>
      </c>
      <c r="AG41" s="402">
        <f>ROUND(AG98*Содержание!$H$8*(1+$H$14)*(1-$H$15)*(1-$H$16),0)</f>
        <v>407088</v>
      </c>
      <c r="AH41" s="402">
        <f>ROUND(AH98*Содержание!$H$8*(1+$H$14)*(1-$H$15)*(1-$H$16),0)</f>
        <v>433224</v>
      </c>
      <c r="AI41" s="402">
        <f>ROUND(AI98*Содержание!$H$8*(1+$H$14)*(1-$H$15)*(1-$H$16),0)</f>
        <v>433728</v>
      </c>
      <c r="AJ41" s="402">
        <f>ROUND(AJ98*Содержание!$H$8*(1+$H$14)*(1-$H$15)*(1-$H$16),0)</f>
        <v>434592</v>
      </c>
      <c r="AK41" s="402">
        <f>ROUND(AK98*Содержание!$H$8*(1+$H$14)*(1-$H$15)*(1-$H$16),0)</f>
        <v>439776</v>
      </c>
      <c r="AL41" s="402">
        <f>ROUND(AL98*Содержание!$H$8*(1+$H$14)*(1-$H$15)*(1-$H$16),0)</f>
        <v>445104</v>
      </c>
      <c r="AM41" s="402">
        <f>ROUND(AM98*Содержание!$H$8*(1+$H$14)*(1-$H$15)*(1-$H$16),0)</f>
        <v>463176</v>
      </c>
      <c r="AN41" s="402">
        <f>ROUND(AN98*Содержание!$H$8*(1+$H$14)*(1-$H$15)*(1-$H$16),0)</f>
        <v>466848</v>
      </c>
      <c r="AO41" s="402">
        <f>ROUND(AO98*Содержание!$H$8*(1+$H$14)*(1-$H$15)*(1-$H$16),0)</f>
        <v>467568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402">
        <f>ROUND(B99*Содержание!$H$8*(1+$H$14)*(1-$H$15)*(1-$H$16),0)</f>
        <v>156744</v>
      </c>
      <c r="C42" s="402">
        <f>ROUND(C99*Содержание!$H$8*(1+$H$14)*(1-$H$15)*(1-$H$16),0)</f>
        <v>170136</v>
      </c>
      <c r="D42" s="402">
        <f>ROUND(D99*Содержание!$H$8*(1+$H$14)*(1-$H$15)*(1-$H$16),0)</f>
        <v>174744</v>
      </c>
      <c r="E42" s="402">
        <f>ROUND(E99*Содержание!$H$8*(1+$H$14)*(1-$H$15)*(1-$H$16),0)</f>
        <v>184464</v>
      </c>
      <c r="F42" s="402">
        <f>ROUND(F99*Содержание!$H$8*(1+$H$14)*(1-$H$15)*(1-$H$16),0)</f>
        <v>193176</v>
      </c>
      <c r="G42" s="402">
        <f>ROUND(G99*Содержание!$H$8*(1+$H$14)*(1-$H$15)*(1-$H$16),0)</f>
        <v>202752</v>
      </c>
      <c r="H42" s="402">
        <f>ROUND(H99*Содержание!$H$8*(1+$H$14)*(1-$H$15)*(1-$H$16),0)</f>
        <v>210744</v>
      </c>
      <c r="I42" s="402">
        <f>ROUND(I99*Содержание!$H$8*(1+$H$14)*(1-$H$15)*(1-$H$16),0)</f>
        <v>221472</v>
      </c>
      <c r="J42" s="402">
        <f>ROUND(J99*Содержание!$H$8*(1+$H$14)*(1-$H$15)*(1-$H$16),0)</f>
        <v>226440</v>
      </c>
      <c r="K42" s="402">
        <f>ROUND(K99*Содержание!$H$8*(1+$H$14)*(1-$H$15)*(1-$H$16),0)</f>
        <v>230976</v>
      </c>
      <c r="L42" s="402">
        <f>ROUND(L99*Содержание!$H$8*(1+$H$14)*(1-$H$15)*(1-$H$16),0)</f>
        <v>235728</v>
      </c>
      <c r="M42" s="402">
        <f>ROUND(M99*Содержание!$H$8*(1+$H$14)*(1-$H$15)*(1-$H$16),0)</f>
        <v>247752</v>
      </c>
      <c r="N42" s="402">
        <f>ROUND(N99*Содержание!$H$8*(1+$H$14)*(1-$H$15)*(1-$H$16),0)</f>
        <v>254952</v>
      </c>
      <c r="O42" s="402">
        <f>ROUND(O99*Содержание!$H$8*(1+$H$14)*(1-$H$15)*(1-$H$16),0)</f>
        <v>269208</v>
      </c>
      <c r="P42" s="402">
        <f>ROUND(P99*Содержание!$H$8*(1+$H$14)*(1-$H$15)*(1-$H$16),0)</f>
        <v>273600</v>
      </c>
      <c r="Q42" s="402">
        <f>ROUND(Q99*Содержание!$H$8*(1+$H$14)*(1-$H$15)*(1-$H$16),0)</f>
        <v>281232</v>
      </c>
      <c r="R42" s="402">
        <f>ROUND(R99*Содержание!$H$8*(1+$H$14)*(1-$H$15)*(1-$H$16),0)</f>
        <v>296784</v>
      </c>
      <c r="S42" s="402">
        <f>ROUND(S99*Содержание!$H$8*(1+$H$14)*(1-$H$15)*(1-$H$16),0)</f>
        <v>302184</v>
      </c>
      <c r="T42" s="402">
        <f>ROUND(T99*Содержание!$H$8*(1+$H$14)*(1-$H$15)*(1-$H$16),0)</f>
        <v>307008</v>
      </c>
      <c r="U42" s="402">
        <f>ROUND(U99*Содержание!$H$8*(1+$H$14)*(1-$H$15)*(1-$H$16),0)</f>
        <v>321408</v>
      </c>
      <c r="V42" s="402">
        <f>ROUND(V99*Содержание!$H$8*(1+$H$14)*(1-$H$15)*(1-$H$16),0)</f>
        <v>332280</v>
      </c>
      <c r="W42" s="402">
        <f>ROUND(W99*Содержание!$H$8*(1+$H$14)*(1-$H$15)*(1-$H$16),0)</f>
        <v>339768</v>
      </c>
      <c r="X42" s="402">
        <f>ROUND(X99*Содержание!$H$8*(1+$H$14)*(1-$H$15)*(1-$H$16),0)</f>
        <v>344160</v>
      </c>
      <c r="Y42" s="402">
        <f>ROUND(Y99*Содержание!$H$8*(1+$H$14)*(1-$H$15)*(1-$H$16),0)</f>
        <v>355680</v>
      </c>
      <c r="Z42" s="402">
        <f>ROUND(Z99*Содержание!$H$8*(1+$H$14)*(1-$H$15)*(1-$H$16),0)</f>
        <v>369072</v>
      </c>
      <c r="AA42" s="402">
        <f>ROUND(AA99*Содержание!$H$8*(1+$H$14)*(1-$H$15)*(1-$H$16),0)</f>
        <v>381240</v>
      </c>
      <c r="AB42" s="402">
        <f>ROUND(AB99*Содержание!$H$8*(1+$H$14)*(1-$H$15)*(1-$H$16),0)</f>
        <v>400608</v>
      </c>
      <c r="AC42" s="402">
        <f>ROUND(AC99*Содержание!$H$8*(1+$H$14)*(1-$H$15)*(1-$H$16),0)</f>
        <v>404568</v>
      </c>
      <c r="AD42" s="402">
        <f>ROUND(AD99*Содержание!$H$8*(1+$H$14)*(1-$H$15)*(1-$H$16),0)</f>
        <v>410400</v>
      </c>
      <c r="AE42" s="402">
        <f>ROUND(AE99*Содержание!$H$8*(1+$H$14)*(1-$H$15)*(1-$H$16),0)</f>
        <v>415368</v>
      </c>
      <c r="AF42" s="402">
        <f>ROUND(AF99*Содержание!$H$8*(1+$H$14)*(1-$H$15)*(1-$H$16),0)</f>
        <v>418032</v>
      </c>
      <c r="AG42" s="402">
        <f>ROUND(AG99*Содержание!$H$8*(1+$H$14)*(1-$H$15)*(1-$H$16),0)</f>
        <v>430848</v>
      </c>
      <c r="AH42" s="402">
        <f>ROUND(AH99*Содержание!$H$8*(1+$H$14)*(1-$H$15)*(1-$H$16),0)</f>
        <v>439992</v>
      </c>
      <c r="AI42" s="402">
        <f>ROUND(AI99*Содержание!$H$8*(1+$H$14)*(1-$H$15)*(1-$H$16),0)</f>
        <v>441000</v>
      </c>
      <c r="AJ42" s="402">
        <f>ROUND(AJ99*Содержание!$H$8*(1+$H$14)*(1-$H$15)*(1-$H$16),0)</f>
        <v>468144</v>
      </c>
      <c r="AK42" s="402">
        <f>ROUND(AK99*Содержание!$H$8*(1+$H$14)*(1-$H$15)*(1-$H$16),0)</f>
        <v>468864</v>
      </c>
      <c r="AL42" s="402">
        <f>ROUND(AL99*Содержание!$H$8*(1+$H$14)*(1-$H$15)*(1-$H$16),0)</f>
        <v>472392</v>
      </c>
      <c r="AM42" s="402">
        <f>ROUND(AM99*Содержание!$H$8*(1+$H$14)*(1-$H$15)*(1-$H$16),0)</f>
        <v>479664</v>
      </c>
      <c r="AN42" s="402">
        <f>ROUND(AN99*Содержание!$H$8*(1+$H$14)*(1-$H$15)*(1-$H$16),0)</f>
        <v>482616</v>
      </c>
      <c r="AO42" s="402">
        <f>ROUND(AO99*Содержание!$H$8*(1+$H$14)*(1-$H$15)*(1-$H$16),0)</f>
        <v>497088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402">
        <f>ROUND(B100*Содержание!$H$8*(1+$H$14)*(1-$H$15)*(1-$H$16),0)</f>
        <v>162792</v>
      </c>
      <c r="C43" s="402">
        <f>ROUND(C100*Содержание!$H$8*(1+$H$14)*(1-$H$15)*(1-$H$16),0)</f>
        <v>171792</v>
      </c>
      <c r="D43" s="402">
        <f>ROUND(D100*Содержание!$H$8*(1+$H$14)*(1-$H$15)*(1-$H$16),0)</f>
        <v>176688</v>
      </c>
      <c r="E43" s="402">
        <f>ROUND(E100*Содержание!$H$8*(1+$H$14)*(1-$H$15)*(1-$H$16),0)</f>
        <v>186696</v>
      </c>
      <c r="F43" s="402">
        <f>ROUND(F100*Содержание!$H$8*(1+$H$14)*(1-$H$15)*(1-$H$16),0)</f>
        <v>194976</v>
      </c>
      <c r="G43" s="402">
        <f>ROUND(G100*Содержание!$H$8*(1+$H$14)*(1-$H$15)*(1-$H$16),0)</f>
        <v>209016</v>
      </c>
      <c r="H43" s="402">
        <f>ROUND(H100*Содержание!$H$8*(1+$H$14)*(1-$H$15)*(1-$H$16),0)</f>
        <v>213624</v>
      </c>
      <c r="I43" s="402">
        <f>ROUND(I100*Содержание!$H$8*(1+$H$14)*(1-$H$15)*(1-$H$16),0)</f>
        <v>224928</v>
      </c>
      <c r="J43" s="402">
        <f>ROUND(J100*Содержание!$H$8*(1+$H$14)*(1-$H$15)*(1-$H$16),0)</f>
        <v>236304</v>
      </c>
      <c r="K43" s="402">
        <f>ROUND(K100*Содержание!$H$8*(1+$H$14)*(1-$H$15)*(1-$H$16),0)</f>
        <v>240264</v>
      </c>
      <c r="L43" s="402">
        <f>ROUND(L100*Содержание!$H$8*(1+$H$14)*(1-$H$15)*(1-$H$16),0)</f>
        <v>245808</v>
      </c>
      <c r="M43" s="402">
        <f>ROUND(M100*Содержание!$H$8*(1+$H$14)*(1-$H$15)*(1-$H$16),0)</f>
        <v>251496</v>
      </c>
      <c r="N43" s="402">
        <f>ROUND(N100*Содержание!$H$8*(1+$H$14)*(1-$H$15)*(1-$H$16),0)</f>
        <v>266544</v>
      </c>
      <c r="O43" s="402">
        <f>ROUND(O100*Содержание!$H$8*(1+$H$14)*(1-$H$15)*(1-$H$16),0)</f>
        <v>275328</v>
      </c>
      <c r="P43" s="402">
        <f>ROUND(P100*Содержание!$H$8*(1+$H$14)*(1-$H$15)*(1-$H$16),0)</f>
        <v>280512</v>
      </c>
      <c r="Q43" s="402">
        <f>ROUND(Q100*Содержание!$H$8*(1+$H$14)*(1-$H$15)*(1-$H$16),0)</f>
        <v>285120</v>
      </c>
      <c r="R43" s="402">
        <f>ROUND(R100*Содержание!$H$8*(1+$H$14)*(1-$H$15)*(1-$H$16),0)</f>
        <v>303696</v>
      </c>
      <c r="S43" s="402">
        <f>ROUND(S100*Содержание!$H$8*(1+$H$14)*(1-$H$15)*(1-$H$16),0)</f>
        <v>311544</v>
      </c>
      <c r="T43" s="402">
        <f>ROUND(T100*Содержание!$H$8*(1+$H$14)*(1-$H$15)*(1-$H$16),0)</f>
        <v>316296</v>
      </c>
      <c r="U43" s="402">
        <f>ROUND(U100*Содержание!$H$8*(1+$H$14)*(1-$H$15)*(1-$H$16),0)</f>
        <v>330192</v>
      </c>
      <c r="V43" s="402">
        <f>ROUND(V100*Содержание!$H$8*(1+$H$14)*(1-$H$15)*(1-$H$16),0)</f>
        <v>335232</v>
      </c>
      <c r="W43" s="402">
        <f>ROUND(W100*Содержание!$H$8*(1+$H$14)*(1-$H$15)*(1-$H$16),0)</f>
        <v>342936</v>
      </c>
      <c r="X43" s="402">
        <f>ROUND(X100*Содержание!$H$8*(1+$H$14)*(1-$H$15)*(1-$H$16),0)</f>
        <v>347688</v>
      </c>
      <c r="Y43" s="402">
        <f>ROUND(Y100*Содержание!$H$8*(1+$H$14)*(1-$H$15)*(1-$H$16),0)</f>
        <v>352584</v>
      </c>
      <c r="Z43" s="402">
        <f>ROUND(Z100*Содержание!$H$8*(1+$H$14)*(1-$H$15)*(1-$H$16),0)</f>
        <v>386784</v>
      </c>
      <c r="AA43" s="402">
        <f>ROUND(AA100*Содержание!$H$8*(1+$H$14)*(1-$H$15)*(1-$H$16),0)</f>
        <v>392904</v>
      </c>
      <c r="AB43" s="402">
        <f>ROUND(AB100*Содержание!$H$8*(1+$H$14)*(1-$H$15)*(1-$H$16),0)</f>
        <v>405000</v>
      </c>
      <c r="AC43" s="402">
        <f>ROUND(AC100*Содержание!$H$8*(1+$H$14)*(1-$H$15)*(1-$H$16),0)</f>
        <v>410544</v>
      </c>
      <c r="AD43" s="402">
        <f>ROUND(AD100*Содержание!$H$8*(1+$H$14)*(1-$H$15)*(1-$H$16),0)</f>
        <v>415872</v>
      </c>
      <c r="AE43" s="402">
        <f>ROUND(AE100*Содержание!$H$8*(1+$H$14)*(1-$H$15)*(1-$H$16),0)</f>
        <v>418608</v>
      </c>
      <c r="AF43" s="402">
        <f>ROUND(AF100*Содержание!$H$8*(1+$H$14)*(1-$H$15)*(1-$H$16),0)</f>
        <v>431424</v>
      </c>
      <c r="AG43" s="402">
        <f>ROUND(AG100*Содержание!$H$8*(1+$H$14)*(1-$H$15)*(1-$H$16),0)</f>
        <v>435816</v>
      </c>
      <c r="AH43" s="402">
        <f>ROUND(AH100*Содержание!$H$8*(1+$H$14)*(1-$H$15)*(1-$H$16),0)</f>
        <v>444960</v>
      </c>
      <c r="AI43" s="402">
        <f>ROUND(AI100*Содержание!$H$8*(1+$H$14)*(1-$H$15)*(1-$H$16),0)</f>
        <v>450648</v>
      </c>
      <c r="AJ43" s="402">
        <f>ROUND(AJ100*Содержание!$H$8*(1+$H$14)*(1-$H$15)*(1-$H$16),0)</f>
        <v>471600</v>
      </c>
      <c r="AK43" s="402">
        <f>ROUND(AK100*Содержание!$H$8*(1+$H$14)*(1-$H$15)*(1-$H$16),0)</f>
        <v>472392</v>
      </c>
      <c r="AL43" s="402">
        <f>ROUND(AL100*Содержание!$H$8*(1+$H$14)*(1-$H$15)*(1-$H$16),0)</f>
        <v>476136</v>
      </c>
      <c r="AM43" s="402">
        <f>ROUND(AM100*Содержание!$H$8*(1+$H$14)*(1-$H$15)*(1-$H$16),0)</f>
        <v>480456</v>
      </c>
      <c r="AN43" s="402">
        <f>ROUND(AN100*Содержание!$H$8*(1+$H$14)*(1-$H$15)*(1-$H$16),0)</f>
        <v>498528</v>
      </c>
      <c r="AO43" s="402">
        <f>ROUND(AO100*Содержание!$H$8*(1+$H$14)*(1-$H$15)*(1-$H$16),0)</f>
        <v>502632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402">
        <f>ROUND(B101*Содержание!$H$8*(1+$H$14)*(1-$H$15)*(1-$H$16),0)</f>
        <v>166032</v>
      </c>
      <c r="C44" s="402">
        <f>ROUND(C101*Содержание!$H$8*(1+$H$14)*(1-$H$15)*(1-$H$16),0)</f>
        <v>173736</v>
      </c>
      <c r="D44" s="402">
        <f>ROUND(D101*Содержание!$H$8*(1+$H$14)*(1-$H$15)*(1-$H$16),0)</f>
        <v>178632</v>
      </c>
      <c r="E44" s="402">
        <f>ROUND(E101*Содержание!$H$8*(1+$H$14)*(1-$H$15)*(1-$H$16),0)</f>
        <v>193824</v>
      </c>
      <c r="F44" s="402">
        <f>ROUND(F101*Содержание!$H$8*(1+$H$14)*(1-$H$15)*(1-$H$16),0)</f>
        <v>203040</v>
      </c>
      <c r="G44" s="402">
        <f>ROUND(G101*Содержание!$H$8*(1+$H$14)*(1-$H$15)*(1-$H$16),0)</f>
        <v>211176</v>
      </c>
      <c r="H44" s="402">
        <f>ROUND(H101*Содержание!$H$8*(1+$H$14)*(1-$H$15)*(1-$H$16),0)</f>
        <v>216072</v>
      </c>
      <c r="I44" s="402">
        <f>ROUND(I101*Содержание!$H$8*(1+$H$14)*(1-$H$15)*(1-$H$16),0)</f>
        <v>227088</v>
      </c>
      <c r="J44" s="402">
        <f>ROUND(J101*Содержание!$H$8*(1+$H$14)*(1-$H$15)*(1-$H$16),0)</f>
        <v>238752</v>
      </c>
      <c r="K44" s="402">
        <f>ROUND(K101*Содержание!$H$8*(1+$H$14)*(1-$H$15)*(1-$H$16),0)</f>
        <v>243144</v>
      </c>
      <c r="L44" s="402">
        <f>ROUND(L101*Содержание!$H$8*(1+$H$14)*(1-$H$15)*(1-$H$16),0)</f>
        <v>247824</v>
      </c>
      <c r="M44" s="402">
        <f>ROUND(M101*Содержание!$H$8*(1+$H$14)*(1-$H$15)*(1-$H$16),0)</f>
        <v>260496</v>
      </c>
      <c r="N44" s="402">
        <f>ROUND(N101*Содержание!$H$8*(1+$H$14)*(1-$H$15)*(1-$H$16),0)</f>
        <v>268560</v>
      </c>
      <c r="O44" s="402">
        <f>ROUND(O101*Содержание!$H$8*(1+$H$14)*(1-$H$15)*(1-$H$16),0)</f>
        <v>278568</v>
      </c>
      <c r="P44" s="402">
        <f>ROUND(P101*Содержание!$H$8*(1+$H$14)*(1-$H$15)*(1-$H$16),0)</f>
        <v>289296</v>
      </c>
      <c r="Q44" s="402">
        <f>ROUND(Q101*Содержание!$H$8*(1+$H$14)*(1-$H$15)*(1-$H$16),0)</f>
        <v>299880</v>
      </c>
      <c r="R44" s="402">
        <f>ROUND(R101*Содержание!$H$8*(1+$H$14)*(1-$H$15)*(1-$H$16),0)</f>
        <v>309816</v>
      </c>
      <c r="S44" s="402">
        <f>ROUND(S101*Содержание!$H$8*(1+$H$14)*(1-$H$15)*(1-$H$16),0)</f>
        <v>315648</v>
      </c>
      <c r="T44" s="402">
        <f>ROUND(T101*Содержание!$H$8*(1+$H$14)*(1-$H$15)*(1-$H$16),0)</f>
        <v>319968</v>
      </c>
      <c r="U44" s="402">
        <f>ROUND(U101*Содержание!$H$8*(1+$H$14)*(1-$H$15)*(1-$H$16),0)</f>
        <v>334008</v>
      </c>
      <c r="V44" s="402">
        <f>ROUND(V101*Содержание!$H$8*(1+$H$14)*(1-$H$15)*(1-$H$16),0)</f>
        <v>338760</v>
      </c>
      <c r="W44" s="402">
        <f>ROUND(W101*Содержание!$H$8*(1+$H$14)*(1-$H$15)*(1-$H$16),0)</f>
        <v>353232</v>
      </c>
      <c r="X44" s="402">
        <f>ROUND(X101*Содержание!$H$8*(1+$H$14)*(1-$H$15)*(1-$H$16),0)</f>
        <v>358488</v>
      </c>
      <c r="Y44" s="402">
        <f>ROUND(Y101*Содержание!$H$8*(1+$H$14)*(1-$H$15)*(1-$H$16),0)</f>
        <v>363384</v>
      </c>
      <c r="Z44" s="402">
        <f>ROUND(Z101*Содержание!$H$8*(1+$H$14)*(1-$H$15)*(1-$H$16),0)</f>
        <v>390960</v>
      </c>
      <c r="AA44" s="402">
        <f>ROUND(AA101*Содержание!$H$8*(1+$H$14)*(1-$H$15)*(1-$H$16),0)</f>
        <v>395136</v>
      </c>
      <c r="AB44" s="402">
        <f>ROUND(AB101*Содержание!$H$8*(1+$H$14)*(1-$H$15)*(1-$H$16),0)</f>
        <v>410544</v>
      </c>
      <c r="AC44" s="402">
        <f>ROUND(AC101*Содержание!$H$8*(1+$H$14)*(1-$H$15)*(1-$H$16),0)</f>
        <v>415872</v>
      </c>
      <c r="AD44" s="402">
        <f>ROUND(AD101*Содержание!$H$8*(1+$H$14)*(1-$H$15)*(1-$H$16),0)</f>
        <v>421560</v>
      </c>
      <c r="AE44" s="402">
        <f>ROUND(AE101*Содержание!$H$8*(1+$H$14)*(1-$H$15)*(1-$H$16),0)</f>
        <v>423072</v>
      </c>
      <c r="AF44" s="402">
        <f>ROUND(AF101*Содержание!$H$8*(1+$H$14)*(1-$H$15)*(1-$H$16),0)</f>
        <v>436464</v>
      </c>
      <c r="AG44" s="402">
        <f>ROUND(AG101*Содержание!$H$8*(1+$H$14)*(1-$H$15)*(1-$H$16),0)</f>
        <v>440424</v>
      </c>
      <c r="AH44" s="402">
        <f>ROUND(AH101*Содержание!$H$8*(1+$H$14)*(1-$H$15)*(1-$H$16),0)</f>
        <v>459072</v>
      </c>
      <c r="AI44" s="402">
        <f>ROUND(AI101*Содержание!$H$8*(1+$H$14)*(1-$H$15)*(1-$H$16),0)</f>
        <v>472320</v>
      </c>
      <c r="AJ44" s="402">
        <f>ROUND(AJ101*Содержание!$H$8*(1+$H$14)*(1-$H$15)*(1-$H$16),0)</f>
        <v>476568</v>
      </c>
      <c r="AK44" s="402">
        <f>ROUND(AK101*Содержание!$H$8*(1+$H$14)*(1-$H$15)*(1-$H$16),0)</f>
        <v>480600</v>
      </c>
      <c r="AL44" s="402">
        <f>ROUND(AL101*Содержание!$H$8*(1+$H$14)*(1-$H$15)*(1-$H$16),0)</f>
        <v>481536</v>
      </c>
      <c r="AM44" s="402">
        <f>ROUND(AM101*Содержание!$H$8*(1+$H$14)*(1-$H$15)*(1-$H$16),0)</f>
        <v>499752</v>
      </c>
      <c r="AN44" s="402">
        <f>ROUND(AN101*Содержание!$H$8*(1+$H$14)*(1-$H$15)*(1-$H$16),0)</f>
        <v>504072</v>
      </c>
      <c r="AO44" s="402">
        <f>ROUND(AO101*Содержание!$H$8*(1+$H$14)*(1-$H$15)*(1-$H$16),0)</f>
        <v>508464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402">
        <f>ROUND(B102*Содержание!$H$8*(1+$H$14)*(1-$H$15)*(1-$H$16),0)</f>
        <v>169200</v>
      </c>
      <c r="C45" s="402">
        <f>ROUND(C102*Содержание!$H$8*(1+$H$14)*(1-$H$15)*(1-$H$16),0)</f>
        <v>175680</v>
      </c>
      <c r="D45" s="402">
        <f>ROUND(D102*Содержание!$H$8*(1+$H$14)*(1-$H$15)*(1-$H$16),0)</f>
        <v>180576</v>
      </c>
      <c r="E45" s="402">
        <f>ROUND(E102*Содержание!$H$8*(1+$H$14)*(1-$H$15)*(1-$H$16),0)</f>
        <v>195912</v>
      </c>
      <c r="F45" s="402">
        <f>ROUND(F102*Содержание!$H$8*(1+$H$14)*(1-$H$15)*(1-$H$16),0)</f>
        <v>204984</v>
      </c>
      <c r="G45" s="402">
        <f>ROUND(G102*Содержание!$H$8*(1+$H$14)*(1-$H$15)*(1-$H$16),0)</f>
        <v>213552</v>
      </c>
      <c r="H45" s="402">
        <f>ROUND(H102*Содержание!$H$8*(1+$H$14)*(1-$H$15)*(1-$H$16),0)</f>
        <v>218376</v>
      </c>
      <c r="I45" s="402">
        <f>ROUND(I102*Содержание!$H$8*(1+$H$14)*(1-$H$15)*(1-$H$16),0)</f>
        <v>229320</v>
      </c>
      <c r="J45" s="402">
        <f>ROUND(J102*Содержание!$H$8*(1+$H$14)*(1-$H$15)*(1-$H$16),0)</f>
        <v>241560</v>
      </c>
      <c r="K45" s="402">
        <f>ROUND(K102*Содержание!$H$8*(1+$H$14)*(1-$H$15)*(1-$H$16),0)</f>
        <v>245808</v>
      </c>
      <c r="L45" s="402">
        <f>ROUND(L102*Содержание!$H$8*(1+$H$14)*(1-$H$15)*(1-$H$16),0)</f>
        <v>250560</v>
      </c>
      <c r="M45" s="402">
        <f>ROUND(M102*Содержание!$H$8*(1+$H$14)*(1-$H$15)*(1-$H$16),0)</f>
        <v>263160</v>
      </c>
      <c r="N45" s="402">
        <f>ROUND(N102*Содержание!$H$8*(1+$H$14)*(1-$H$15)*(1-$H$16),0)</f>
        <v>270504</v>
      </c>
      <c r="O45" s="402">
        <f>ROUND(O102*Содержание!$H$8*(1+$H$14)*(1-$H$15)*(1-$H$16),0)</f>
        <v>285048</v>
      </c>
      <c r="P45" s="402">
        <f>ROUND(P102*Содержание!$H$8*(1+$H$14)*(1-$H$15)*(1-$H$16),0)</f>
        <v>291312</v>
      </c>
      <c r="Q45" s="402">
        <f>ROUND(Q102*Содержание!$H$8*(1+$H$14)*(1-$H$15)*(1-$H$16),0)</f>
        <v>308952</v>
      </c>
      <c r="R45" s="402">
        <f>ROUND(R102*Содержание!$H$8*(1+$H$14)*(1-$H$15)*(1-$H$16),0)</f>
        <v>313344</v>
      </c>
      <c r="S45" s="402">
        <f>ROUND(S102*Содержание!$H$8*(1+$H$14)*(1-$H$15)*(1-$H$16),0)</f>
        <v>318672</v>
      </c>
      <c r="T45" s="402">
        <f>ROUND(T102*Содержание!$H$8*(1+$H$14)*(1-$H$15)*(1-$H$16),0)</f>
        <v>323136</v>
      </c>
      <c r="U45" s="402">
        <f>ROUND(U102*Содержание!$H$8*(1+$H$14)*(1-$H$15)*(1-$H$16),0)</f>
        <v>337248</v>
      </c>
      <c r="V45" s="402">
        <f>ROUND(V102*Содержание!$H$8*(1+$H$14)*(1-$H$15)*(1-$H$16),0)</f>
        <v>342360</v>
      </c>
      <c r="W45" s="402">
        <f>ROUND(W102*Содержание!$H$8*(1+$H$14)*(1-$H$15)*(1-$H$16),0)</f>
        <v>356832</v>
      </c>
      <c r="X45" s="402">
        <f>ROUND(X102*Содержание!$H$8*(1+$H$14)*(1-$H$15)*(1-$H$16),0)</f>
        <v>362016</v>
      </c>
      <c r="Y45" s="402">
        <f>ROUND(Y102*Содержание!$H$8*(1+$H$14)*(1-$H$15)*(1-$H$16),0)</f>
        <v>367056</v>
      </c>
      <c r="Z45" s="402">
        <f>ROUND(Z102*Содержание!$H$8*(1+$H$14)*(1-$H$15)*(1-$H$16),0)</f>
        <v>395136</v>
      </c>
      <c r="AA45" s="402">
        <f>ROUND(AA102*Содержание!$H$8*(1+$H$14)*(1-$H$15)*(1-$H$16),0)</f>
        <v>411840</v>
      </c>
      <c r="AB45" s="402">
        <f>ROUND(AB102*Содержание!$H$8*(1+$H$14)*(1-$H$15)*(1-$H$16),0)</f>
        <v>415368</v>
      </c>
      <c r="AC45" s="402">
        <f>ROUND(AC102*Содержание!$H$8*(1+$H$14)*(1-$H$15)*(1-$H$16),0)</f>
        <v>419760</v>
      </c>
      <c r="AD45" s="402">
        <f>ROUND(AD102*Содержание!$H$8*(1+$H$14)*(1-$H$15)*(1-$H$16),0)</f>
        <v>423648</v>
      </c>
      <c r="AE45" s="402">
        <f>ROUND(AE102*Содержание!$H$8*(1+$H$14)*(1-$H$15)*(1-$H$16),0)</f>
        <v>427752</v>
      </c>
      <c r="AF45" s="402">
        <f>ROUND(AF102*Содержание!$H$8*(1+$H$14)*(1-$H$15)*(1-$H$16),0)</f>
        <v>441360</v>
      </c>
      <c r="AG45" s="402">
        <f>ROUND(AG102*Содержание!$H$8*(1+$H$14)*(1-$H$15)*(1-$H$16),0)</f>
        <v>450648</v>
      </c>
      <c r="AH45" s="402">
        <f>ROUND(AH102*Содержание!$H$8*(1+$H$14)*(1-$H$15)*(1-$H$16),0)</f>
        <v>464976</v>
      </c>
      <c r="AI45" s="402">
        <f>ROUND(AI102*Содержание!$H$8*(1+$H$14)*(1-$H$15)*(1-$H$16),0)</f>
        <v>477360</v>
      </c>
      <c r="AJ45" s="402">
        <f>ROUND(AJ102*Содержание!$H$8*(1+$H$14)*(1-$H$15)*(1-$H$16),0)</f>
        <v>478224</v>
      </c>
      <c r="AK45" s="402">
        <f>ROUND(AK102*Содержание!$H$8*(1+$H$14)*(1-$H$15)*(1-$H$16),0)</f>
        <v>485784</v>
      </c>
      <c r="AL45" s="402">
        <f>ROUND(AL102*Содержание!$H$8*(1+$H$14)*(1-$H$15)*(1-$H$16),0)</f>
        <v>501912</v>
      </c>
      <c r="AM45" s="402">
        <f>ROUND(AM102*Содержание!$H$8*(1+$H$14)*(1-$H$15)*(1-$H$16),0)</f>
        <v>505440</v>
      </c>
      <c r="AN45" s="402">
        <f>ROUND(AN102*Содержание!$H$8*(1+$H$14)*(1-$H$15)*(1-$H$16),0)</f>
        <v>509904</v>
      </c>
      <c r="AO45" s="402">
        <f>ROUND(AO102*Содержание!$H$8*(1+$H$14)*(1-$H$15)*(1-$H$16),0)</f>
        <v>510480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402">
        <f>ROUND(B103*Содержание!$H$8*(1+$H$14)*(1-$H$15)*(1-$H$16),0)</f>
        <v>177696</v>
      </c>
      <c r="C46" s="402">
        <f>ROUND(C103*Содержание!$H$8*(1+$H$14)*(1-$H$15)*(1-$H$16),0)</f>
        <v>181296</v>
      </c>
      <c r="D46" s="402">
        <f>ROUND(D103*Содержание!$H$8*(1+$H$14)*(1-$H$15)*(1-$H$16),0)</f>
        <v>194040</v>
      </c>
      <c r="E46" s="402">
        <f>ROUND(E103*Содержание!$H$8*(1+$H$14)*(1-$H$15)*(1-$H$16),0)</f>
        <v>210024</v>
      </c>
      <c r="F46" s="402">
        <f>ROUND(F103*Содержание!$H$8*(1+$H$14)*(1-$H$15)*(1-$H$16),0)</f>
        <v>213768</v>
      </c>
      <c r="G46" s="402">
        <f>ROUND(G103*Содержание!$H$8*(1+$H$14)*(1-$H$15)*(1-$H$16),0)</f>
        <v>221472</v>
      </c>
      <c r="H46" s="402">
        <f>ROUND(H103*Содержание!$H$8*(1+$H$14)*(1-$H$15)*(1-$H$16),0)</f>
        <v>229248</v>
      </c>
      <c r="I46" s="402">
        <f>ROUND(I103*Содержание!$H$8*(1+$H$14)*(1-$H$15)*(1-$H$16),0)</f>
        <v>236880</v>
      </c>
      <c r="J46" s="402">
        <f>ROUND(J103*Содержание!$H$8*(1+$H$14)*(1-$H$15)*(1-$H$16),0)</f>
        <v>245232</v>
      </c>
      <c r="K46" s="402">
        <f>ROUND(K103*Содержание!$H$8*(1+$H$14)*(1-$H$15)*(1-$H$16),0)</f>
        <v>252864</v>
      </c>
      <c r="L46" s="402">
        <f>ROUND(L103*Содержание!$H$8*(1+$H$14)*(1-$H$15)*(1-$H$16),0)</f>
        <v>260424</v>
      </c>
      <c r="M46" s="402">
        <f>ROUND(M103*Содержание!$H$8*(1+$H$14)*(1-$H$15)*(1-$H$16),0)</f>
        <v>276120</v>
      </c>
      <c r="N46" s="402">
        <f>ROUND(N103*Содержание!$H$8*(1+$H$14)*(1-$H$15)*(1-$H$16),0)</f>
        <v>286992</v>
      </c>
      <c r="O46" s="402">
        <f>ROUND(O103*Содержание!$H$8*(1+$H$14)*(1-$H$15)*(1-$H$16),0)</f>
        <v>287208</v>
      </c>
      <c r="P46" s="402">
        <f>ROUND(P103*Содержание!$H$8*(1+$H$14)*(1-$H$15)*(1-$H$16),0)</f>
        <v>294336</v>
      </c>
      <c r="Q46" s="402">
        <f>ROUND(Q103*Содержание!$H$8*(1+$H$14)*(1-$H$15)*(1-$H$16),0)</f>
        <v>311040</v>
      </c>
      <c r="R46" s="402">
        <f>ROUND(R103*Содержание!$H$8*(1+$H$14)*(1-$H$15)*(1-$H$16),0)</f>
        <v>325368</v>
      </c>
      <c r="S46" s="402">
        <f>ROUND(S103*Содержание!$H$8*(1+$H$14)*(1-$H$15)*(1-$H$16),0)</f>
        <v>333432</v>
      </c>
      <c r="T46" s="402">
        <f>ROUND(T103*Содержание!$H$8*(1+$H$14)*(1-$H$15)*(1-$H$16),0)</f>
        <v>341928</v>
      </c>
      <c r="U46" s="402">
        <f>ROUND(U103*Содержание!$H$8*(1+$H$14)*(1-$H$15)*(1-$H$16),0)</f>
        <v>356976</v>
      </c>
      <c r="V46" s="402">
        <f>ROUND(V103*Содержание!$H$8*(1+$H$14)*(1-$H$15)*(1-$H$16),0)</f>
        <v>365400</v>
      </c>
      <c r="W46" s="402">
        <f>ROUND(W103*Содержание!$H$8*(1+$H$14)*(1-$H$15)*(1-$H$16),0)</f>
        <v>373896</v>
      </c>
      <c r="X46" s="402">
        <f>ROUND(X103*Содержание!$H$8*(1+$H$14)*(1-$H$15)*(1-$H$16),0)</f>
        <v>382176</v>
      </c>
      <c r="Y46" s="402">
        <f>ROUND(Y103*Содержание!$H$8*(1+$H$14)*(1-$H$15)*(1-$H$16),0)</f>
        <v>390528</v>
      </c>
      <c r="Z46" s="402">
        <f>ROUND(Z103*Содержание!$H$8*(1+$H$14)*(1-$H$15)*(1-$H$16),0)</f>
        <v>415008</v>
      </c>
      <c r="AA46" s="402">
        <f>ROUND(AA103*Содержание!$H$8*(1+$H$14)*(1-$H$15)*(1-$H$16),0)</f>
        <v>428400</v>
      </c>
      <c r="AB46" s="402">
        <f>ROUND(AB103*Содержание!$H$8*(1+$H$14)*(1-$H$15)*(1-$H$16),0)</f>
        <v>432360</v>
      </c>
      <c r="AC46" s="402">
        <f>ROUND(AC103*Содержание!$H$8*(1+$H$14)*(1-$H$15)*(1-$H$16),0)</f>
        <v>436392</v>
      </c>
      <c r="AD46" s="402">
        <f>ROUND(AD103*Содержание!$H$8*(1+$H$14)*(1-$H$15)*(1-$H$16),0)</f>
        <v>441288</v>
      </c>
      <c r="AE46" s="402">
        <f>ROUND(AE103*Содержание!$H$8*(1+$H$14)*(1-$H$15)*(1-$H$16),0)</f>
        <v>445464</v>
      </c>
      <c r="AF46" s="402">
        <f>ROUND(AF103*Содержание!$H$8*(1+$H$14)*(1-$H$15)*(1-$H$16),0)</f>
        <v>454968</v>
      </c>
      <c r="AG46" s="402">
        <f>ROUND(AG103*Содержание!$H$8*(1+$H$14)*(1-$H$15)*(1-$H$16),0)</f>
        <v>467928</v>
      </c>
      <c r="AH46" s="402">
        <f>ROUND(AH103*Содержание!$H$8*(1+$H$14)*(1-$H$15)*(1-$H$16),0)</f>
        <v>483912</v>
      </c>
      <c r="AI46" s="402">
        <f>ROUND(AI103*Содержание!$H$8*(1+$H$14)*(1-$H$15)*(1-$H$16),0)</f>
        <v>491976</v>
      </c>
      <c r="AJ46" s="402">
        <f>ROUND(AJ103*Содержание!$H$8*(1+$H$14)*(1-$H$15)*(1-$H$16),0)</f>
        <v>501912</v>
      </c>
      <c r="AK46" s="402">
        <f>ROUND(AK103*Содержание!$H$8*(1+$H$14)*(1-$H$15)*(1-$H$16),0)</f>
        <v>502848</v>
      </c>
      <c r="AL46" s="402">
        <f>ROUND(AL103*Содержание!$H$8*(1+$H$14)*(1-$H$15)*(1-$H$16),0)</f>
        <v>521928</v>
      </c>
      <c r="AM46" s="402">
        <f>ROUND(AM103*Содержание!$H$8*(1+$H$14)*(1-$H$15)*(1-$H$16),0)</f>
        <v>526608</v>
      </c>
      <c r="AN46" s="402">
        <f>ROUND(AN103*Содержание!$H$8*(1+$H$14)*(1-$H$15)*(1-$H$16),0)</f>
        <v>527328</v>
      </c>
      <c r="AO46" s="402">
        <f>ROUND(AO103*Содержание!$H$8*(1+$H$14)*(1-$H$15)*(1-$H$16),0)</f>
        <v>533952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96">
        <f>ROUND(B104*Содержание!$H$8*(1+$H$14)*(1-$H$15)*(1-$H$16),0)</f>
        <v>182088</v>
      </c>
      <c r="C47" s="396">
        <f>ROUND(C104*Содержание!$H$8*(1+$H$14)*(1-$H$15)*(1-$H$16),0)</f>
        <v>190512</v>
      </c>
      <c r="D47" s="396">
        <f>ROUND(D104*Содержание!$H$8*(1+$H$14)*(1-$H$15)*(1-$H$16),0)</f>
        <v>196632</v>
      </c>
      <c r="E47" s="396">
        <f>ROUND(E104*Содержание!$H$8*(1+$H$14)*(1-$H$15)*(1-$H$16),0)</f>
        <v>213696</v>
      </c>
      <c r="F47" s="396">
        <f>ROUND(F104*Содержание!$H$8*(1+$H$14)*(1-$H$15)*(1-$H$16),0)</f>
        <v>217440</v>
      </c>
      <c r="G47" s="396">
        <f>ROUND(G104*Содержание!$H$8*(1+$H$14)*(1-$H$15)*(1-$H$16),0)</f>
        <v>226224</v>
      </c>
      <c r="H47" s="396">
        <f>ROUND(H104*Содержание!$H$8*(1+$H$14)*(1-$H$15)*(1-$H$16),0)</f>
        <v>229968</v>
      </c>
      <c r="I47" s="396">
        <f>ROUND(I104*Содержание!$H$8*(1+$H$14)*(1-$H$15)*(1-$H$16),0)</f>
        <v>249696</v>
      </c>
      <c r="J47" s="396">
        <f>ROUND(J104*Содержание!$H$8*(1+$H$14)*(1-$H$15)*(1-$H$16),0)</f>
        <v>253296</v>
      </c>
      <c r="K47" s="396">
        <f>ROUND(K104*Содержание!$H$8*(1+$H$14)*(1-$H$15)*(1-$H$16),0)</f>
        <v>262872</v>
      </c>
      <c r="L47" s="396">
        <f>ROUND(L104*Содержание!$H$8*(1+$H$14)*(1-$H$15)*(1-$H$16),0)</f>
        <v>267048</v>
      </c>
      <c r="M47" s="396">
        <f>ROUND(M104*Содержание!$H$8*(1+$H$14)*(1-$H$15)*(1-$H$16),0)</f>
        <v>284616</v>
      </c>
      <c r="N47" s="396">
        <f>ROUND(N104*Содержание!$H$8*(1+$H$14)*(1-$H$15)*(1-$H$16),0)</f>
        <v>286056</v>
      </c>
      <c r="O47" s="396">
        <f>ROUND(O104*Содержание!$H$8*(1+$H$14)*(1-$H$15)*(1-$H$16),0)</f>
        <v>291960</v>
      </c>
      <c r="P47" s="396">
        <f>ROUND(P104*Содержание!$H$8*(1+$H$14)*(1-$H$15)*(1-$H$16),0)</f>
        <v>303408</v>
      </c>
      <c r="Q47" s="402">
        <f>ROUND(Q104*Содержание!$H$8*(1+$H$14)*(1-$H$15)*(1-$H$16),0)</f>
        <v>319104</v>
      </c>
      <c r="R47" s="402">
        <f>ROUND(R104*Содержание!$H$8*(1+$H$14)*(1-$H$15)*(1-$H$16),0)</f>
        <v>333432</v>
      </c>
      <c r="S47" s="402">
        <f>ROUND(S104*Содержание!$H$8*(1+$H$14)*(1-$H$15)*(1-$H$16),0)</f>
        <v>342144</v>
      </c>
      <c r="T47" s="402">
        <f>ROUND(T104*Содержание!$H$8*(1+$H$14)*(1-$H$15)*(1-$H$16),0)</f>
        <v>350352</v>
      </c>
      <c r="U47" s="402">
        <f>ROUND(U104*Содержание!$H$8*(1+$H$14)*(1-$H$15)*(1-$H$16),0)</f>
        <v>365904</v>
      </c>
      <c r="V47" s="402">
        <f>ROUND(V104*Содержание!$H$8*(1+$H$14)*(1-$H$15)*(1-$H$16),0)</f>
        <v>366624</v>
      </c>
      <c r="W47" s="402">
        <f>ROUND(W104*Содержание!$H$8*(1+$H$14)*(1-$H$15)*(1-$H$16),0)</f>
        <v>372240</v>
      </c>
      <c r="X47" s="402">
        <f>ROUND(X104*Содержание!$H$8*(1+$H$14)*(1-$H$15)*(1-$H$16),0)</f>
        <v>379728</v>
      </c>
      <c r="Y47" s="402">
        <f>ROUND(Y104*Содержание!$H$8*(1+$H$14)*(1-$H$15)*(1-$H$16),0)</f>
        <v>399456</v>
      </c>
      <c r="Z47" s="402">
        <f>ROUND(Z104*Содержание!$H$8*(1+$H$14)*(1-$H$15)*(1-$H$16),0)</f>
        <v>434592</v>
      </c>
      <c r="AA47" s="402">
        <f>ROUND(AA104*Содержание!$H$8*(1+$H$14)*(1-$H$15)*(1-$H$16),0)</f>
        <v>441288</v>
      </c>
      <c r="AB47" s="402">
        <f>ROUND(AB104*Содержание!$H$8*(1+$H$14)*(1-$H$15)*(1-$H$16),0)</f>
        <v>445536</v>
      </c>
      <c r="AC47" s="402">
        <f>ROUND(AC104*Содержание!$H$8*(1+$H$14)*(1-$H$15)*(1-$H$16),0)</f>
        <v>449928</v>
      </c>
      <c r="AD47" s="402">
        <f>ROUND(AD104*Содержание!$H$8*(1+$H$14)*(1-$H$15)*(1-$H$16),0)</f>
        <v>468648</v>
      </c>
      <c r="AE47" s="402">
        <f>ROUND(AE104*Содержание!$H$8*(1+$H$14)*(1-$H$15)*(1-$H$16),0)</f>
        <v>473328</v>
      </c>
      <c r="AF47" s="402">
        <f>ROUND(AF104*Содержание!$H$8*(1+$H$14)*(1-$H$15)*(1-$H$16),0)</f>
        <v>478080</v>
      </c>
      <c r="AG47" s="396">
        <f>ROUND(AG104*Содержание!$H$8*(1+$H$14)*(1-$H$15)*(1-$H$16),0)</f>
        <v>482904</v>
      </c>
      <c r="AH47" s="396">
        <f>ROUND(AH104*Содержание!$H$8*(1+$H$14)*(1-$H$15)*(1-$H$16),0)</f>
        <v>491328</v>
      </c>
      <c r="AI47" s="396">
        <f>ROUND(AI104*Содержание!$H$8*(1+$H$14)*(1-$H$15)*(1-$H$16),0)</f>
        <v>499968</v>
      </c>
      <c r="AJ47" s="396">
        <f>ROUND(AJ104*Содержание!$H$8*(1+$H$14)*(1-$H$15)*(1-$H$16),0)</f>
        <v>507744</v>
      </c>
      <c r="AK47" s="396">
        <f>ROUND(AK104*Содержание!$H$8*(1+$H$14)*(1-$H$15)*(1-$H$16),0)</f>
        <v>514728</v>
      </c>
      <c r="AL47" s="396">
        <f>ROUND(AL104*Содержание!$H$8*(1+$H$14)*(1-$H$15)*(1-$H$16),0)</f>
        <v>525672</v>
      </c>
      <c r="AM47" s="396">
        <f>ROUND(AM104*Содержание!$H$8*(1+$H$14)*(1-$H$15)*(1-$H$16),0)</f>
        <v>534960</v>
      </c>
      <c r="AN47" s="396">
        <f>ROUND(AN104*Содержание!$H$8*(1+$H$14)*(1-$H$15)*(1-$H$16),0)</f>
        <v>538416</v>
      </c>
      <c r="AO47" s="396">
        <f>ROUND(AO104*Содержание!$H$8*(1+$H$14)*(1-$H$15)*(1-$H$16),0)</f>
        <v>540504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96">
        <f>ROUND(B105*Содержание!$H$8*(1+$H$14)*(1-$H$15)*(1-$H$16),0)</f>
        <v>185760</v>
      </c>
      <c r="C48" s="396">
        <f>ROUND(C105*Содержание!$H$8*(1+$H$14)*(1-$H$15)*(1-$H$16),0)</f>
        <v>192816</v>
      </c>
      <c r="D48" s="396">
        <f>ROUND(D105*Содержание!$H$8*(1+$H$14)*(1-$H$15)*(1-$H$16),0)</f>
        <v>201240</v>
      </c>
      <c r="E48" s="396">
        <f>ROUND(E105*Содержание!$H$8*(1+$H$14)*(1-$H$15)*(1-$H$16),0)</f>
        <v>218808</v>
      </c>
      <c r="F48" s="396">
        <f>ROUND(F105*Содержание!$H$8*(1+$H$14)*(1-$H$15)*(1-$H$16),0)</f>
        <v>220896</v>
      </c>
      <c r="G48" s="396">
        <f>ROUND(G105*Содержание!$H$8*(1+$H$14)*(1-$H$15)*(1-$H$16),0)</f>
        <v>229104</v>
      </c>
      <c r="H48" s="396">
        <f>ROUND(H105*Содержание!$H$8*(1+$H$14)*(1-$H$15)*(1-$H$16),0)</f>
        <v>237528</v>
      </c>
      <c r="I48" s="396">
        <f>ROUND(I105*Содержание!$H$8*(1+$H$14)*(1-$H$15)*(1-$H$16),0)</f>
        <v>252432</v>
      </c>
      <c r="J48" s="396">
        <f>ROUND(J105*Содержание!$H$8*(1+$H$14)*(1-$H$15)*(1-$H$16),0)</f>
        <v>255456</v>
      </c>
      <c r="K48" s="396">
        <f>ROUND(K105*Содержание!$H$8*(1+$H$14)*(1-$H$15)*(1-$H$16),0)</f>
        <v>266256</v>
      </c>
      <c r="L48" s="396">
        <f>ROUND(L105*Содержание!$H$8*(1+$H$14)*(1-$H$15)*(1-$H$16),0)</f>
        <v>275832</v>
      </c>
      <c r="M48" s="396">
        <f>ROUND(M105*Содержание!$H$8*(1+$H$14)*(1-$H$15)*(1-$H$16),0)</f>
        <v>292824</v>
      </c>
      <c r="N48" s="396">
        <f>ROUND(N105*Содержание!$H$8*(1+$H$14)*(1-$H$15)*(1-$H$16),0)</f>
        <v>291384</v>
      </c>
      <c r="O48" s="396">
        <f>ROUND(O105*Содержание!$H$8*(1+$H$14)*(1-$H$15)*(1-$H$16),0)</f>
        <v>304848</v>
      </c>
      <c r="P48" s="396">
        <f>ROUND(P105*Содержание!$H$8*(1+$H$14)*(1-$H$15)*(1-$H$16),0)</f>
        <v>307224</v>
      </c>
      <c r="Q48" s="402">
        <f>ROUND(Q105*Содержание!$H$8*(1+$H$14)*(1-$H$15)*(1-$H$16),0)</f>
        <v>327096</v>
      </c>
      <c r="R48" s="402">
        <f>ROUND(R105*Содержание!$H$8*(1+$H$14)*(1-$H$15)*(1-$H$16),0)</f>
        <v>342144</v>
      </c>
      <c r="S48" s="402">
        <f>ROUND(S105*Содержание!$H$8*(1+$H$14)*(1-$H$15)*(1-$H$16),0)</f>
        <v>350784</v>
      </c>
      <c r="T48" s="402">
        <f>ROUND(T105*Содержание!$H$8*(1+$H$14)*(1-$H$15)*(1-$H$16),0)</f>
        <v>348768</v>
      </c>
      <c r="U48" s="402">
        <f>ROUND(U105*Содержание!$H$8*(1+$H$14)*(1-$H$15)*(1-$H$16),0)</f>
        <v>363312</v>
      </c>
      <c r="V48" s="402">
        <f>ROUND(V105*Содержание!$H$8*(1+$H$14)*(1-$H$15)*(1-$H$16),0)</f>
        <v>378720</v>
      </c>
      <c r="W48" s="402">
        <f>ROUND(W105*Содержание!$H$8*(1+$H$14)*(1-$H$15)*(1-$H$16),0)</f>
        <v>381672</v>
      </c>
      <c r="X48" s="402">
        <f>ROUND(X105*Содержание!$H$8*(1+$H$14)*(1-$H$15)*(1-$H$16),0)</f>
        <v>384552</v>
      </c>
      <c r="Y48" s="402">
        <f>ROUND(Y105*Содержание!$H$8*(1+$H$14)*(1-$H$15)*(1-$H$16),0)</f>
        <v>412200</v>
      </c>
      <c r="Z48" s="402">
        <f>ROUND(Z105*Содержание!$H$8*(1+$H$14)*(1-$H$15)*(1-$H$16),0)</f>
        <v>452088</v>
      </c>
      <c r="AA48" s="402">
        <f>ROUND(AA105*Содержание!$H$8*(1+$H$14)*(1-$H$15)*(1-$H$16),0)</f>
        <v>458496</v>
      </c>
      <c r="AB48" s="402">
        <f>ROUND(AB105*Содержание!$H$8*(1+$H$14)*(1-$H$15)*(1-$H$16),0)</f>
        <v>462960</v>
      </c>
      <c r="AC48" s="402">
        <f>ROUND(AC105*Содержание!$H$8*(1+$H$14)*(1-$H$15)*(1-$H$16),0)</f>
        <v>474552</v>
      </c>
      <c r="AD48" s="402">
        <f>ROUND(AD105*Содержание!$H$8*(1+$H$14)*(1-$H$15)*(1-$H$16),0)</f>
        <v>488664</v>
      </c>
      <c r="AE48" s="402">
        <f>ROUND(AE105*Содержание!$H$8*(1+$H$14)*(1-$H$15)*(1-$H$16),0)</f>
        <v>492264</v>
      </c>
      <c r="AF48" s="402">
        <f>ROUND(AF105*Содержание!$H$8*(1+$H$14)*(1-$H$15)*(1-$H$16),0)</f>
        <v>503712</v>
      </c>
      <c r="AG48" s="396">
        <f>ROUND(AG105*Содержание!$H$8*(1+$H$14)*(1-$H$15)*(1-$H$16),0)</f>
        <v>508536</v>
      </c>
      <c r="AH48" s="396">
        <f>ROUND(AH105*Содержание!$H$8*(1+$H$14)*(1-$H$15)*(1-$H$16),0)</f>
        <v>511560</v>
      </c>
      <c r="AI48" s="396">
        <f>ROUND(AI105*Содержание!$H$8*(1+$H$14)*(1-$H$15)*(1-$H$16),0)</f>
        <v>521856</v>
      </c>
      <c r="AJ48" s="396">
        <f>ROUND(AJ105*Содержание!$H$8*(1+$H$14)*(1-$H$15)*(1-$H$16),0)</f>
        <v>532512</v>
      </c>
      <c r="AK48" s="396">
        <f>ROUND(AK105*Содержание!$H$8*(1+$H$14)*(1-$H$15)*(1-$H$16),0)</f>
        <v>536760</v>
      </c>
      <c r="AL48" s="396">
        <f>ROUND(AL105*Содержание!$H$8*(1+$H$14)*(1-$H$15)*(1-$H$16),0)</f>
        <v>544968</v>
      </c>
      <c r="AM48" s="396">
        <f>ROUND(AM105*Содержание!$H$8*(1+$H$14)*(1-$H$15)*(1-$H$16),0)</f>
        <v>554904</v>
      </c>
      <c r="AN48" s="396">
        <f>ROUND(AN105*Содержание!$H$8*(1+$H$14)*(1-$H$15)*(1-$H$16),0)</f>
        <v>560232</v>
      </c>
      <c r="AO48" s="396">
        <f>ROUND(AO105*Содержание!$H$8*(1+$H$14)*(1-$H$15)*(1-$H$16),0)</f>
        <v>573552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96">
        <f>ROUND(B106*Содержание!$H$8*(1+$H$14)*(1-$H$15)*(1-$H$16),0)</f>
        <v>191016</v>
      </c>
      <c r="C49" s="396">
        <f>ROUND(C106*Содержание!$H$8*(1+$H$14)*(1-$H$15)*(1-$H$16),0)</f>
        <v>194976</v>
      </c>
      <c r="D49" s="396">
        <f>ROUND(D106*Содержание!$H$8*(1+$H$14)*(1-$H$15)*(1-$H$16),0)</f>
        <v>205920</v>
      </c>
      <c r="E49" s="396">
        <f>ROUND(E106*Содержание!$H$8*(1+$H$14)*(1-$H$15)*(1-$H$16),0)</f>
        <v>221112</v>
      </c>
      <c r="F49" s="396">
        <f>ROUND(F106*Содержание!$H$8*(1+$H$14)*(1-$H$15)*(1-$H$16),0)</f>
        <v>222912</v>
      </c>
      <c r="G49" s="396">
        <f>ROUND(G106*Содержание!$H$8*(1+$H$14)*(1-$H$15)*(1-$H$16),0)</f>
        <v>231768</v>
      </c>
      <c r="H49" s="396">
        <f>ROUND(H106*Содержание!$H$8*(1+$H$14)*(1-$H$15)*(1-$H$16),0)</f>
        <v>240264</v>
      </c>
      <c r="I49" s="396">
        <f>ROUND(I106*Содержание!$H$8*(1+$H$14)*(1-$H$15)*(1-$H$16),0)</f>
        <v>255888</v>
      </c>
      <c r="J49" s="396">
        <f>ROUND(J106*Содержание!$H$8*(1+$H$14)*(1-$H$15)*(1-$H$16),0)</f>
        <v>259560</v>
      </c>
      <c r="K49" s="396">
        <f>ROUND(K106*Содержание!$H$8*(1+$H$14)*(1-$H$15)*(1-$H$16),0)</f>
        <v>269424</v>
      </c>
      <c r="L49" s="396">
        <f>ROUND(L106*Содержание!$H$8*(1+$H$14)*(1-$H$15)*(1-$H$16),0)</f>
        <v>278784</v>
      </c>
      <c r="M49" s="396">
        <f>ROUND(M106*Содержание!$H$8*(1+$H$14)*(1-$H$15)*(1-$H$16),0)</f>
        <v>296712</v>
      </c>
      <c r="N49" s="396">
        <f>ROUND(N106*Содержание!$H$8*(1+$H$14)*(1-$H$15)*(1-$H$16),0)</f>
        <v>294768</v>
      </c>
      <c r="O49" s="396">
        <f>ROUND(O106*Содержание!$H$8*(1+$H$14)*(1-$H$15)*(1-$H$16),0)</f>
        <v>309096</v>
      </c>
      <c r="P49" s="396">
        <f>ROUND(P106*Содержание!$H$8*(1+$H$14)*(1-$H$15)*(1-$H$16),0)</f>
        <v>312408</v>
      </c>
      <c r="Q49" s="396">
        <f>ROUND(Q106*Содержание!$H$8*(1+$H$14)*(1-$H$15)*(1-$H$16),0)</f>
        <v>327600</v>
      </c>
      <c r="R49" s="396">
        <f>ROUND(R106*Содержание!$H$8*(1+$H$14)*(1-$H$15)*(1-$H$16),0)</f>
        <v>342864</v>
      </c>
      <c r="S49" s="396">
        <f>ROUND(S106*Содержание!$H$8*(1+$H$14)*(1-$H$15)*(1-$H$16),0)</f>
        <v>351576</v>
      </c>
      <c r="T49" s="396">
        <f>ROUND(T106*Содержание!$H$8*(1+$H$14)*(1-$H$15)*(1-$H$16),0)</f>
        <v>359712</v>
      </c>
      <c r="U49" s="396">
        <f>ROUND(U106*Содержание!$H$8*(1+$H$14)*(1-$H$15)*(1-$H$16),0)</f>
        <v>379080</v>
      </c>
      <c r="V49" s="396">
        <f>ROUND(V106*Содержание!$H$8*(1+$H$14)*(1-$H$15)*(1-$H$16),0)</f>
        <v>379872</v>
      </c>
      <c r="W49" s="396">
        <f>ROUND(W106*Содержание!$H$8*(1+$H$14)*(1-$H$15)*(1-$H$16),0)</f>
        <v>383040</v>
      </c>
      <c r="X49" s="396">
        <f>ROUND(X106*Содержание!$H$8*(1+$H$14)*(1-$H$15)*(1-$H$16),0)</f>
        <v>392904</v>
      </c>
      <c r="Y49" s="396">
        <f>ROUND(Y106*Содержание!$H$8*(1+$H$14)*(1-$H$15)*(1-$H$16),0)</f>
        <v>414576</v>
      </c>
      <c r="Z49" s="396">
        <f>ROUND(Z106*Содержание!$H$8*(1+$H$14)*(1-$H$15)*(1-$H$16),0)</f>
        <v>460008</v>
      </c>
      <c r="AA49" s="396">
        <f>ROUND(AA106*Содержание!$H$8*(1+$H$14)*(1-$H$15)*(1-$H$16),0)</f>
        <v>465264</v>
      </c>
      <c r="AB49" s="396">
        <f>ROUND(AB106*Содержание!$H$8*(1+$H$14)*(1-$H$15)*(1-$H$16),0)</f>
        <v>469008</v>
      </c>
      <c r="AC49" s="396">
        <f>ROUND(AC106*Содержание!$H$8*(1+$H$14)*(1-$H$15)*(1-$H$16),0)</f>
        <v>477504</v>
      </c>
      <c r="AD49" s="396">
        <f>ROUND(AD106*Содержание!$H$8*(1+$H$14)*(1-$H$15)*(1-$H$16),0)</f>
        <v>491832</v>
      </c>
      <c r="AE49" s="396">
        <f>ROUND(AE106*Содержание!$H$8*(1+$H$14)*(1-$H$15)*(1-$H$16),0)</f>
        <v>497736</v>
      </c>
      <c r="AF49" s="396">
        <f>ROUND(AF106*Содержание!$H$8*(1+$H$14)*(1-$H$15)*(1-$H$16),0)</f>
        <v>508752</v>
      </c>
      <c r="AG49" s="396">
        <f>ROUND(AG106*Содержание!$H$8*(1+$H$14)*(1-$H$15)*(1-$H$16),0)</f>
        <v>516888</v>
      </c>
      <c r="AH49" s="396">
        <f>ROUND(AH106*Содержание!$H$8*(1+$H$14)*(1-$H$15)*(1-$H$16),0)</f>
        <v>530928</v>
      </c>
      <c r="AI49" s="396">
        <f>ROUND(AI106*Содержание!$H$8*(1+$H$14)*(1-$H$15)*(1-$H$16),0)</f>
        <v>535536</v>
      </c>
      <c r="AJ49" s="396">
        <f>ROUND(AJ106*Содержание!$H$8*(1+$H$14)*(1-$H$15)*(1-$H$16),0)</f>
        <v>538056</v>
      </c>
      <c r="AK49" s="396">
        <f>ROUND(AK106*Содержание!$H$8*(1+$H$14)*(1-$H$15)*(1-$H$16),0)</f>
        <v>547920</v>
      </c>
      <c r="AL49" s="396">
        <f>ROUND(AL106*Содержание!$H$8*(1+$H$14)*(1-$H$15)*(1-$H$16),0)</f>
        <v>556200</v>
      </c>
      <c r="AM49" s="396">
        <f>ROUND(AM106*Содержание!$H$8*(1+$H$14)*(1-$H$15)*(1-$H$16),0)</f>
        <v>560736</v>
      </c>
      <c r="AN49" s="396">
        <f>ROUND(AN106*Содержание!$H$8*(1+$H$14)*(1-$H$15)*(1-$H$16),0)</f>
        <v>574488</v>
      </c>
      <c r="AO49" s="396">
        <f>ROUND(AO106*Содержание!$H$8*(1+$H$14)*(1-$H$15)*(1-$H$16),0)</f>
        <v>579456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96">
        <f>ROUND(B107*Содержание!$H$8*(1+$H$14)*(1-$H$15)*(1-$H$16),0)</f>
        <v>194544</v>
      </c>
      <c r="C50" s="396">
        <f>ROUND(C107*Содержание!$H$8*(1+$H$14)*(1-$H$15)*(1-$H$16),0)</f>
        <v>206784</v>
      </c>
      <c r="D50" s="396">
        <f>ROUND(D107*Содержание!$H$8*(1+$H$14)*(1-$H$15)*(1-$H$16),0)</f>
        <v>214200</v>
      </c>
      <c r="E50" s="396">
        <f>ROUND(E107*Содержание!$H$8*(1+$H$14)*(1-$H$15)*(1-$H$16),0)</f>
        <v>230328</v>
      </c>
      <c r="F50" s="396">
        <f>ROUND(F107*Содержание!$H$8*(1+$H$14)*(1-$H$15)*(1-$H$16),0)</f>
        <v>232056</v>
      </c>
      <c r="G50" s="396">
        <f>ROUND(G107*Содержание!$H$8*(1+$H$14)*(1-$H$15)*(1-$H$16),0)</f>
        <v>240912</v>
      </c>
      <c r="H50" s="396">
        <f>ROUND(H107*Содержание!$H$8*(1+$H$14)*(1-$H$15)*(1-$H$16),0)</f>
        <v>250416</v>
      </c>
      <c r="I50" s="396">
        <f>ROUND(I107*Содержание!$H$8*(1+$H$14)*(1-$H$15)*(1-$H$16),0)</f>
        <v>260712</v>
      </c>
      <c r="J50" s="396">
        <f>ROUND(J107*Содержание!$H$8*(1+$H$14)*(1-$H$15)*(1-$H$16),0)</f>
        <v>271656</v>
      </c>
      <c r="K50" s="396">
        <f>ROUND(K107*Содержание!$H$8*(1+$H$14)*(1-$H$15)*(1-$H$16),0)</f>
        <v>277776</v>
      </c>
      <c r="L50" s="396">
        <f>ROUND(L107*Содержание!$H$8*(1+$H$14)*(1-$H$15)*(1-$H$16),0)</f>
        <v>285048</v>
      </c>
      <c r="M50" s="396">
        <f>ROUND(M107*Содержание!$H$8*(1+$H$14)*(1-$H$15)*(1-$H$16),0)</f>
        <v>308016</v>
      </c>
      <c r="N50" s="396">
        <f>ROUND(N107*Содержание!$H$8*(1+$H$14)*(1-$H$15)*(1-$H$16),0)</f>
        <v>307440</v>
      </c>
      <c r="O50" s="396">
        <f>ROUND(O107*Содержание!$H$8*(1+$H$14)*(1-$H$15)*(1-$H$16),0)</f>
        <v>315864</v>
      </c>
      <c r="P50" s="396">
        <f>ROUND(P107*Содержание!$H$8*(1+$H$14)*(1-$H$15)*(1-$H$16),0)</f>
        <v>322776</v>
      </c>
      <c r="Q50" s="396">
        <f>ROUND(Q107*Содержание!$H$8*(1+$H$14)*(1-$H$15)*(1-$H$16),0)</f>
        <v>343728</v>
      </c>
      <c r="R50" s="396">
        <f>ROUND(R107*Содержание!$H$8*(1+$H$14)*(1-$H$15)*(1-$H$16),0)</f>
        <v>344952</v>
      </c>
      <c r="S50" s="396">
        <f>ROUND(S107*Содержание!$H$8*(1+$H$14)*(1-$H$15)*(1-$H$16),0)</f>
        <v>352440</v>
      </c>
      <c r="T50" s="396">
        <f>ROUND(T107*Содержание!$H$8*(1+$H$14)*(1-$H$15)*(1-$H$16),0)</f>
        <v>368568</v>
      </c>
      <c r="U50" s="396">
        <f>ROUND(U107*Содержание!$H$8*(1+$H$14)*(1-$H$15)*(1-$H$16),0)</f>
        <v>387576</v>
      </c>
      <c r="V50" s="396">
        <f>ROUND(V107*Содержание!$H$8*(1+$H$14)*(1-$H$15)*(1-$H$16),0)</f>
        <v>388872</v>
      </c>
      <c r="W50" s="396">
        <f>ROUND(W107*Содержание!$H$8*(1+$H$14)*(1-$H$15)*(1-$H$16),0)</f>
        <v>408312</v>
      </c>
      <c r="X50" s="396">
        <f>ROUND(X107*Содержание!$H$8*(1+$H$14)*(1-$H$15)*(1-$H$16),0)</f>
        <v>412200</v>
      </c>
      <c r="Y50" s="396">
        <f>ROUND(Y107*Содержание!$H$8*(1+$H$14)*(1-$H$15)*(1-$H$16),0)</f>
        <v>416088</v>
      </c>
      <c r="Z50" s="396">
        <f>ROUND(Z107*Содержание!$H$8*(1+$H$14)*(1-$H$15)*(1-$H$16),0)</f>
        <v>464544</v>
      </c>
      <c r="AA50" s="396">
        <f>ROUND(AA107*Содержание!$H$8*(1+$H$14)*(1-$H$15)*(1-$H$16),0)</f>
        <v>469656</v>
      </c>
      <c r="AB50" s="396">
        <f>ROUND(AB107*Содержание!$H$8*(1+$H$14)*(1-$H$15)*(1-$H$16),0)</f>
        <v>473760</v>
      </c>
      <c r="AC50" s="396">
        <f>ROUND(AC107*Содержание!$H$8*(1+$H$14)*(1-$H$15)*(1-$H$16),0)</f>
        <v>482328</v>
      </c>
      <c r="AD50" s="396">
        <f>ROUND(AD107*Содержание!$H$8*(1+$H$14)*(1-$H$15)*(1-$H$16),0)</f>
        <v>497592</v>
      </c>
      <c r="AE50" s="396">
        <f>ROUND(AE107*Содержание!$H$8*(1+$H$14)*(1-$H$15)*(1-$H$16),0)</f>
        <v>503496</v>
      </c>
      <c r="AF50" s="396">
        <f>ROUND(AF107*Содержание!$H$8*(1+$H$14)*(1-$H$15)*(1-$H$16),0)</f>
        <v>511776</v>
      </c>
      <c r="AG50" s="396">
        <f>ROUND(AG107*Содержание!$H$8*(1+$H$14)*(1-$H$15)*(1-$H$16),0)</f>
        <v>524232</v>
      </c>
      <c r="AH50" s="396">
        <f>ROUND(AH107*Содержание!$H$8*(1+$H$14)*(1-$H$15)*(1-$H$16),0)</f>
        <v>534240</v>
      </c>
      <c r="AI50" s="396">
        <f>ROUND(AI107*Содержание!$H$8*(1+$H$14)*(1-$H$15)*(1-$H$16),0)</f>
        <v>540936</v>
      </c>
      <c r="AJ50" s="396">
        <f>ROUND(AJ107*Содержание!$H$8*(1+$H$14)*(1-$H$15)*(1-$H$16),0)</f>
        <v>552528</v>
      </c>
      <c r="AK50" s="396">
        <f>ROUND(AK107*Содержание!$H$8*(1+$H$14)*(1-$H$15)*(1-$H$16),0)</f>
        <v>554544</v>
      </c>
      <c r="AL50" s="396">
        <f>ROUND(AL107*Содержание!$H$8*(1+$H$14)*(1-$H$15)*(1-$H$16),0)</f>
        <v>561528</v>
      </c>
      <c r="AM50" s="396">
        <f>ROUND(AM107*Содержание!$H$8*(1+$H$14)*(1-$H$15)*(1-$H$16),0)</f>
        <v>569664</v>
      </c>
      <c r="AN50" s="396">
        <f>ROUND(AN107*Содержание!$H$8*(1+$H$14)*(1-$H$15)*(1-$H$16),0)</f>
        <v>580248</v>
      </c>
      <c r="AO50" s="396">
        <f>ROUND(AO107*Содержание!$H$8*(1+$H$14)*(1-$H$15)*(1-$H$16),0)</f>
        <v>593424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96">
        <f>ROUND(B108*Содержание!$H$8*(1+$H$14)*(1-$H$15)*(1-$H$16),0)</f>
        <v>201816</v>
      </c>
      <c r="C51" s="396">
        <f>ROUND(C108*Содержание!$H$8*(1+$H$14)*(1-$H$15)*(1-$H$16),0)</f>
        <v>209448</v>
      </c>
      <c r="D51" s="396">
        <f>ROUND(D108*Содержание!$H$8*(1+$H$14)*(1-$H$15)*(1-$H$16),0)</f>
        <v>217224</v>
      </c>
      <c r="E51" s="396">
        <f>ROUND(E108*Содержание!$H$8*(1+$H$14)*(1-$H$15)*(1-$H$16),0)</f>
        <v>231552</v>
      </c>
      <c r="F51" s="396">
        <f>ROUND(F108*Содержание!$H$8*(1+$H$14)*(1-$H$15)*(1-$H$16),0)</f>
        <v>238752</v>
      </c>
      <c r="G51" s="396">
        <f>ROUND(G108*Содержание!$H$8*(1+$H$14)*(1-$H$15)*(1-$H$16),0)</f>
        <v>247896</v>
      </c>
      <c r="H51" s="396">
        <f>ROUND(H108*Содержание!$H$8*(1+$H$14)*(1-$H$15)*(1-$H$16),0)</f>
        <v>258048</v>
      </c>
      <c r="I51" s="396">
        <f>ROUND(I108*Содержание!$H$8*(1+$H$14)*(1-$H$15)*(1-$H$16),0)</f>
        <v>270720</v>
      </c>
      <c r="J51" s="396">
        <f>ROUND(J108*Содержание!$H$8*(1+$H$14)*(1-$H$15)*(1-$H$16),0)</f>
        <v>282168</v>
      </c>
      <c r="K51" s="396">
        <f>ROUND(K108*Содержание!$H$8*(1+$H$14)*(1-$H$15)*(1-$H$16),0)</f>
        <v>287712</v>
      </c>
      <c r="L51" s="396">
        <f>ROUND(L108*Содержание!$H$8*(1+$H$14)*(1-$H$15)*(1-$H$16),0)</f>
        <v>294336</v>
      </c>
      <c r="M51" s="396">
        <f>ROUND(M108*Содержание!$H$8*(1+$H$14)*(1-$H$15)*(1-$H$16),0)</f>
        <v>312408</v>
      </c>
      <c r="N51" s="396">
        <f>ROUND(N108*Содержание!$H$8*(1+$H$14)*(1-$H$15)*(1-$H$16),0)</f>
        <v>322200</v>
      </c>
      <c r="O51" s="396">
        <f>ROUND(O108*Содержание!$H$8*(1+$H$14)*(1-$H$15)*(1-$H$16),0)</f>
        <v>326808</v>
      </c>
      <c r="P51" s="396">
        <f>ROUND(P108*Содержание!$H$8*(1+$H$14)*(1-$H$15)*(1-$H$16),0)</f>
        <v>338760</v>
      </c>
      <c r="Q51" s="396">
        <f>ROUND(Q108*Содержание!$H$8*(1+$H$14)*(1-$H$15)*(1-$H$16),0)</f>
        <v>356832</v>
      </c>
      <c r="R51" s="396">
        <f>ROUND(R108*Содержание!$H$8*(1+$H$14)*(1-$H$15)*(1-$H$16),0)</f>
        <v>362376</v>
      </c>
      <c r="S51" s="396">
        <f>ROUND(S108*Содержание!$H$8*(1+$H$14)*(1-$H$15)*(1-$H$16),0)</f>
        <v>372312</v>
      </c>
      <c r="T51" s="396">
        <f>ROUND(T108*Содержание!$H$8*(1+$H$14)*(1-$H$15)*(1-$H$16),0)</f>
        <v>383040</v>
      </c>
      <c r="U51" s="396">
        <f>ROUND(U108*Содержание!$H$8*(1+$H$14)*(1-$H$15)*(1-$H$16),0)</f>
        <v>394632</v>
      </c>
      <c r="V51" s="396">
        <f>ROUND(V108*Содержание!$H$8*(1+$H$14)*(1-$H$15)*(1-$H$16),0)</f>
        <v>399600</v>
      </c>
      <c r="W51" s="396">
        <f>ROUND(W108*Содержание!$H$8*(1+$H$14)*(1-$H$15)*(1-$H$16),0)</f>
        <v>417384</v>
      </c>
      <c r="X51" s="396">
        <f>ROUND(X108*Содержание!$H$8*(1+$H$14)*(1-$H$15)*(1-$H$16),0)</f>
        <v>419472</v>
      </c>
      <c r="Y51" s="396">
        <f>ROUND(Y108*Содержание!$H$8*(1+$H$14)*(1-$H$15)*(1-$H$16),0)</f>
        <v>424152</v>
      </c>
      <c r="Z51" s="396">
        <f>ROUND(Z108*Содержание!$H$8*(1+$H$14)*(1-$H$15)*(1-$H$16),0)</f>
        <v>476568</v>
      </c>
      <c r="AA51" s="396">
        <f>ROUND(AA108*Содержание!$H$8*(1+$H$14)*(1-$H$15)*(1-$H$16),0)</f>
        <v>479592</v>
      </c>
      <c r="AB51" s="396">
        <f>ROUND(AB108*Содержание!$H$8*(1+$H$14)*(1-$H$15)*(1-$H$16),0)</f>
        <v>493344</v>
      </c>
      <c r="AC51" s="396">
        <f>ROUND(AC108*Содержание!$H$8*(1+$H$14)*(1-$H$15)*(1-$H$16),0)</f>
        <v>509112</v>
      </c>
      <c r="AD51" s="396">
        <f>ROUND(AD108*Содержание!$H$8*(1+$H$14)*(1-$H$15)*(1-$H$16),0)</f>
        <v>520056</v>
      </c>
      <c r="AE51" s="396">
        <f>ROUND(AE108*Содержание!$H$8*(1+$H$14)*(1-$H$15)*(1-$H$16),0)</f>
        <v>525528</v>
      </c>
      <c r="AF51" s="396">
        <f>ROUND(AF108*Содержание!$H$8*(1+$H$14)*(1-$H$15)*(1-$H$16),0)</f>
        <v>538488</v>
      </c>
      <c r="AG51" s="396">
        <f>ROUND(AG108*Содержание!$H$8*(1+$H$14)*(1-$H$15)*(1-$H$16),0)</f>
        <v>549504</v>
      </c>
      <c r="AH51" s="396">
        <f>ROUND(AH108*Содержание!$H$8*(1+$H$14)*(1-$H$15)*(1-$H$16),0)</f>
        <v>553248</v>
      </c>
      <c r="AI51" s="396">
        <f>ROUND(AI108*Содержание!$H$8*(1+$H$14)*(1-$H$15)*(1-$H$16),0)</f>
        <v>558576</v>
      </c>
      <c r="AJ51" s="396">
        <f>ROUND(AJ108*Содержание!$H$8*(1+$H$14)*(1-$H$15)*(1-$H$16),0)</f>
        <v>572688</v>
      </c>
      <c r="AK51" s="396">
        <f>ROUND(AK108*Содержание!$H$8*(1+$H$14)*(1-$H$15)*(1-$H$16),0)</f>
        <v>576720</v>
      </c>
      <c r="AL51" s="396">
        <f>ROUND(AL108*Содержание!$H$8*(1+$H$14)*(1-$H$15)*(1-$H$16),0)</f>
        <v>585576</v>
      </c>
      <c r="AM51" s="396">
        <f>ROUND(AM108*Содержание!$H$8*(1+$H$14)*(1-$H$15)*(1-$H$16),0)</f>
        <v>604656</v>
      </c>
      <c r="AN51" s="396">
        <f>ROUND(AN108*Содержание!$H$8*(1+$H$14)*(1-$H$15)*(1-$H$16),0)</f>
        <v>607608</v>
      </c>
      <c r="AO51" s="396">
        <f>ROUND(AO108*Содержание!$H$8*(1+$H$14)*(1-$H$15)*(1-$H$16),0)</f>
        <v>613368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96">
        <f>ROUND(B109*Содержание!$H$8*(1+$H$14)*(1-$H$15)*(1-$H$16),0)</f>
        <v>205272</v>
      </c>
      <c r="C52" s="396">
        <f>ROUND(C109*Содержание!$H$8*(1+$H$14)*(1-$H$15)*(1-$H$16),0)</f>
        <v>211464</v>
      </c>
      <c r="D52" s="396">
        <f>ROUND(D109*Содержание!$H$8*(1+$H$14)*(1-$H$15)*(1-$H$16),0)</f>
        <v>219168</v>
      </c>
      <c r="E52" s="396">
        <f>ROUND(E109*Содержание!$H$8*(1+$H$14)*(1-$H$15)*(1-$H$16),0)</f>
        <v>238680</v>
      </c>
      <c r="F52" s="396">
        <f>ROUND(F109*Содержание!$H$8*(1+$H$14)*(1-$H$15)*(1-$H$16),0)</f>
        <v>244656</v>
      </c>
      <c r="G52" s="396">
        <f>ROUND(G109*Содержание!$H$8*(1+$H$14)*(1-$H$15)*(1-$H$16),0)</f>
        <v>252288</v>
      </c>
      <c r="H52" s="396">
        <f>ROUND(H109*Содержание!$H$8*(1+$H$14)*(1-$H$15)*(1-$H$16),0)</f>
        <v>262296</v>
      </c>
      <c r="I52" s="396">
        <f>ROUND(I109*Содержание!$H$8*(1+$H$14)*(1-$H$15)*(1-$H$16),0)</f>
        <v>273096</v>
      </c>
      <c r="J52" s="396">
        <f>ROUND(J109*Содержание!$H$8*(1+$H$14)*(1-$H$15)*(1-$H$16),0)</f>
        <v>284616</v>
      </c>
      <c r="K52" s="396">
        <f>ROUND(K109*Содержание!$H$8*(1+$H$14)*(1-$H$15)*(1-$H$16),0)</f>
        <v>290448</v>
      </c>
      <c r="L52" s="396">
        <f>ROUND(L109*Содержание!$H$8*(1+$H$14)*(1-$H$15)*(1-$H$16),0)</f>
        <v>300960</v>
      </c>
      <c r="M52" s="396">
        <f>ROUND(M109*Содержание!$H$8*(1+$H$14)*(1-$H$15)*(1-$H$16),0)</f>
        <v>315432</v>
      </c>
      <c r="N52" s="396">
        <f>ROUND(N109*Содержание!$H$8*(1+$H$14)*(1-$H$15)*(1-$H$16),0)</f>
        <v>325584</v>
      </c>
      <c r="O52" s="396">
        <f>ROUND(O109*Содержание!$H$8*(1+$H$14)*(1-$H$15)*(1-$H$16),0)</f>
        <v>334080</v>
      </c>
      <c r="P52" s="396">
        <f>ROUND(P109*Содержание!$H$8*(1+$H$14)*(1-$H$15)*(1-$H$16),0)</f>
        <v>342072</v>
      </c>
      <c r="Q52" s="396">
        <f>ROUND(Q109*Содержание!$H$8*(1+$H$14)*(1-$H$15)*(1-$H$16),0)</f>
        <v>360144</v>
      </c>
      <c r="R52" s="396">
        <f>ROUND(R109*Содержание!$H$8*(1+$H$14)*(1-$H$15)*(1-$H$16),0)</f>
        <v>368064</v>
      </c>
      <c r="S52" s="396">
        <f>ROUND(S109*Содержание!$H$8*(1+$H$14)*(1-$H$15)*(1-$H$16),0)</f>
        <v>376416</v>
      </c>
      <c r="T52" s="396">
        <f>ROUND(T109*Содержание!$H$8*(1+$H$14)*(1-$H$15)*(1-$H$16),0)</f>
        <v>386928</v>
      </c>
      <c r="U52" s="396">
        <f>ROUND(U109*Содержание!$H$8*(1+$H$14)*(1-$H$15)*(1-$H$16),0)</f>
        <v>398592</v>
      </c>
      <c r="V52" s="396">
        <f>ROUND(V109*Содержание!$H$8*(1+$H$14)*(1-$H$15)*(1-$H$16),0)</f>
        <v>404064</v>
      </c>
      <c r="W52" s="396">
        <f>ROUND(W109*Содержание!$H$8*(1+$H$14)*(1-$H$15)*(1-$H$16),0)</f>
        <v>419904</v>
      </c>
      <c r="X52" s="396">
        <f>ROUND(X109*Содержание!$H$8*(1+$H$14)*(1-$H$15)*(1-$H$16),0)</f>
        <v>423720</v>
      </c>
      <c r="Y52" s="396">
        <f>ROUND(Y109*Содержание!$H$8*(1+$H$14)*(1-$H$15)*(1-$H$16),0)</f>
        <v>429552</v>
      </c>
      <c r="Z52" s="396">
        <f>ROUND(Z109*Содержание!$H$8*(1+$H$14)*(1-$H$15)*(1-$H$16),0)</f>
        <v>482256</v>
      </c>
      <c r="AA52" s="396">
        <f>ROUND(AA109*Содержание!$H$8*(1+$H$14)*(1-$H$15)*(1-$H$16),0)</f>
        <v>495576</v>
      </c>
      <c r="AB52" s="396">
        <f>ROUND(AB109*Содержание!$H$8*(1+$H$14)*(1-$H$15)*(1-$H$16),0)</f>
        <v>500400</v>
      </c>
      <c r="AC52" s="396">
        <f>ROUND(AC109*Содержание!$H$8*(1+$H$14)*(1-$H$15)*(1-$H$16),0)</f>
        <v>519120</v>
      </c>
      <c r="AD52" s="396">
        <f>ROUND(AD109*Содержание!$H$8*(1+$H$14)*(1-$H$15)*(1-$H$16),0)</f>
        <v>536040</v>
      </c>
      <c r="AE52" s="396">
        <f>ROUND(AE109*Содержание!$H$8*(1+$H$14)*(1-$H$15)*(1-$H$16),0)</f>
        <v>541656</v>
      </c>
      <c r="AF52" s="396">
        <f>ROUND(AF109*Содержание!$H$8*(1+$H$14)*(1-$H$15)*(1-$H$16),0)</f>
        <v>557064</v>
      </c>
      <c r="AG52" s="396">
        <f>ROUND(AG109*Содержание!$H$8*(1+$H$14)*(1-$H$15)*(1-$H$16),0)</f>
        <v>559944</v>
      </c>
      <c r="AH52" s="396">
        <f>ROUND(AH109*Содержание!$H$8*(1+$H$14)*(1-$H$15)*(1-$H$16),0)</f>
        <v>564912</v>
      </c>
      <c r="AI52" s="396">
        <f>ROUND(AI109*Содержание!$H$8*(1+$H$14)*(1-$H$15)*(1-$H$16),0)</f>
        <v>568944</v>
      </c>
      <c r="AJ52" s="396">
        <f>ROUND(AJ109*Содержание!$H$8*(1+$H$14)*(1-$H$15)*(1-$H$16),0)</f>
        <v>577944</v>
      </c>
      <c r="AK52" s="396">
        <f>ROUND(AK109*Содержание!$H$8*(1+$H$14)*(1-$H$15)*(1-$H$16),0)</f>
        <v>591408</v>
      </c>
      <c r="AL52" s="396">
        <f>ROUND(AL109*Содержание!$H$8*(1+$H$14)*(1-$H$15)*(1-$H$16),0)</f>
        <v>596592</v>
      </c>
      <c r="AM52" s="396">
        <f>ROUND(AM109*Содержание!$H$8*(1+$H$14)*(1-$H$15)*(1-$H$16),0)</f>
        <v>615096</v>
      </c>
      <c r="AN52" s="396">
        <f>ROUND(AN109*Содержание!$H$8*(1+$H$14)*(1-$H$15)*(1-$H$16),0)</f>
        <v>618552</v>
      </c>
      <c r="AO52" s="396">
        <f>ROUND(AO109*Содержание!$H$8*(1+$H$14)*(1-$H$15)*(1-$H$16),0)</f>
        <v>621936</v>
      </c>
      <c r="AP52" s="84"/>
      <c r="AQ52" s="13"/>
      <c r="AR52" s="13"/>
      <c r="AS52" s="111"/>
      <c r="AT52" s="111"/>
      <c r="AU52" s="111"/>
      <c r="AV52" s="111"/>
      <c r="AW52" s="111"/>
      <c r="AX52" s="111"/>
      <c r="AY52" s="111"/>
      <c r="AZ52" s="111"/>
    </row>
    <row r="53" spans="1:52" x14ac:dyDescent="0.25">
      <c r="A53" s="53">
        <v>5875</v>
      </c>
      <c r="B53" s="396">
        <f>ROUND(B110*Содержание!$H$8*(1+$H$14)*(1-$H$15)*(1-$H$16),0)</f>
        <v>209448</v>
      </c>
      <c r="C53" s="396">
        <f>ROUND(C110*Содержание!$H$8*(1+$H$14)*(1-$H$15)*(1-$H$16),0)</f>
        <v>217872</v>
      </c>
      <c r="D53" s="396">
        <f>ROUND(D110*Содержание!$H$8*(1+$H$14)*(1-$H$15)*(1-$H$16),0)</f>
        <v>223776</v>
      </c>
      <c r="E53" s="396">
        <f>ROUND(E110*Содержание!$H$8*(1+$H$14)*(1-$H$15)*(1-$H$16),0)</f>
        <v>240840</v>
      </c>
      <c r="F53" s="396">
        <f>ROUND(F110*Содержание!$H$8*(1+$H$14)*(1-$H$15)*(1-$H$16),0)</f>
        <v>249408</v>
      </c>
      <c r="G53" s="396">
        <f>ROUND(G110*Содержание!$H$8*(1+$H$14)*(1-$H$15)*(1-$H$16),0)</f>
        <v>258048</v>
      </c>
      <c r="H53" s="396">
        <f>ROUND(H110*Содержание!$H$8*(1+$H$14)*(1-$H$15)*(1-$H$16),0)</f>
        <v>266112</v>
      </c>
      <c r="I53" s="396">
        <f>ROUND(I110*Содержание!$H$8*(1+$H$14)*(1-$H$15)*(1-$H$16),0)</f>
        <v>280944</v>
      </c>
      <c r="J53" s="396">
        <f>ROUND(J110*Содержание!$H$8*(1+$H$14)*(1-$H$15)*(1-$H$16),0)</f>
        <v>287712</v>
      </c>
      <c r="K53" s="396">
        <f>ROUND(K110*Содержание!$H$8*(1+$H$14)*(1-$H$15)*(1-$H$16),0)</f>
        <v>296280</v>
      </c>
      <c r="L53" s="396">
        <f>ROUND(L110*Содержание!$H$8*(1+$H$14)*(1-$H$15)*(1-$H$16),0)</f>
        <v>304056</v>
      </c>
      <c r="M53" s="396">
        <f>ROUND(M110*Содержание!$H$8*(1+$H$14)*(1-$H$15)*(1-$H$16),0)</f>
        <v>320544</v>
      </c>
      <c r="N53" s="396">
        <f>ROUND(N110*Содержание!$H$8*(1+$H$14)*(1-$H$15)*(1-$H$16),0)</f>
        <v>328968</v>
      </c>
      <c r="O53" s="396">
        <f>ROUND(O110*Содержание!$H$8*(1+$H$14)*(1-$H$15)*(1-$H$16),0)</f>
        <v>340344</v>
      </c>
      <c r="P53" s="396">
        <f>ROUND(P110*Содержание!$H$8*(1+$H$14)*(1-$H$15)*(1-$H$16),0)</f>
        <v>345528</v>
      </c>
      <c r="Q53" s="396">
        <f>ROUND(Q110*Содержание!$H$8*(1+$H$14)*(1-$H$15)*(1-$H$16),0)</f>
        <v>363960</v>
      </c>
      <c r="R53" s="396">
        <f>ROUND(R110*Содержание!$H$8*(1+$H$14)*(1-$H$15)*(1-$H$16),0)</f>
        <v>375408</v>
      </c>
      <c r="S53" s="396">
        <f>ROUND(S110*Содержание!$H$8*(1+$H$14)*(1-$H$15)*(1-$H$16),0)</f>
        <v>385992</v>
      </c>
      <c r="T53" s="396">
        <f>ROUND(T110*Содержание!$H$8*(1+$H$14)*(1-$H$15)*(1-$H$16),0)</f>
        <v>390888</v>
      </c>
      <c r="U53" s="396">
        <f>ROUND(U110*Содержание!$H$8*(1+$H$14)*(1-$H$15)*(1-$H$16),0)</f>
        <v>402984</v>
      </c>
      <c r="V53" s="396">
        <f>ROUND(V110*Содержание!$H$8*(1+$H$14)*(1-$H$15)*(1-$H$16),0)</f>
        <v>409464</v>
      </c>
      <c r="W53" s="396">
        <f>ROUND(W110*Содержание!$H$8*(1+$H$14)*(1-$H$15)*(1-$H$16),0)</f>
        <v>422064</v>
      </c>
      <c r="X53" s="396">
        <f>ROUND(X110*Содержание!$H$8*(1+$H$14)*(1-$H$15)*(1-$H$16),0)</f>
        <v>427896</v>
      </c>
      <c r="Y53" s="396">
        <f>ROUND(Y110*Содержание!$H$8*(1+$H$14)*(1-$H$15)*(1-$H$16),0)</f>
        <v>438984</v>
      </c>
      <c r="Z53" s="396">
        <f>ROUND(Z110*Содержание!$H$8*(1+$H$14)*(1-$H$15)*(1-$H$16),0)</f>
        <v>486720</v>
      </c>
      <c r="AA53" s="396">
        <f>ROUND(AA110*Содержание!$H$8*(1+$H$14)*(1-$H$15)*(1-$H$16),0)</f>
        <v>500040</v>
      </c>
      <c r="AB53" s="396">
        <f>ROUND(AB110*Содержание!$H$8*(1+$H$14)*(1-$H$15)*(1-$H$16),0)</f>
        <v>516312</v>
      </c>
      <c r="AC53" s="396">
        <f>ROUND(AC110*Содержание!$H$8*(1+$H$14)*(1-$H$15)*(1-$H$16),0)</f>
        <v>527184</v>
      </c>
      <c r="AD53" s="396">
        <f>ROUND(AD110*Содержание!$H$8*(1+$H$14)*(1-$H$15)*(1-$H$16),0)</f>
        <v>546192</v>
      </c>
      <c r="AE53" s="396">
        <f>ROUND(AE110*Содержание!$H$8*(1+$H$14)*(1-$H$15)*(1-$H$16),0)</f>
        <v>554904</v>
      </c>
      <c r="AF53" s="396">
        <f>ROUND(AF110*Содержание!$H$8*(1+$H$14)*(1-$H$15)*(1-$H$16),0)</f>
        <v>561960</v>
      </c>
      <c r="AG53" s="396">
        <f>ROUND(AG110*Содержание!$H$8*(1+$H$14)*(1-$H$15)*(1-$H$16),0)</f>
        <v>564912</v>
      </c>
      <c r="AH53" s="396">
        <f>ROUND(AH110*Содержание!$H$8*(1+$H$14)*(1-$H$15)*(1-$H$16),0)</f>
        <v>569880</v>
      </c>
      <c r="AI53" s="396">
        <f>ROUND(AI110*Содержание!$H$8*(1+$H$14)*(1-$H$15)*(1-$H$16),0)</f>
        <v>577152</v>
      </c>
      <c r="AJ53" s="396">
        <f>ROUND(AJ110*Содержание!$H$8*(1+$H$14)*(1-$H$15)*(1-$H$16),0)</f>
        <v>592200</v>
      </c>
      <c r="AK53" s="396">
        <f>ROUND(AK110*Содержание!$H$8*(1+$H$14)*(1-$H$15)*(1-$H$16),0)</f>
        <v>605736</v>
      </c>
      <c r="AL53" s="396">
        <f>ROUND(AL110*Содержание!$H$8*(1+$H$14)*(1-$H$15)*(1-$H$16),0)</f>
        <v>613368</v>
      </c>
      <c r="AM53" s="396">
        <f>ROUND(AM110*Содержание!$H$8*(1+$H$14)*(1-$H$15)*(1-$H$16),0)</f>
        <v>621648</v>
      </c>
      <c r="AN53" s="396">
        <f>ROUND(AN110*Содержание!$H$8*(1+$H$14)*(1-$H$15)*(1-$H$16),0)</f>
        <v>627192</v>
      </c>
      <c r="AO53" s="396">
        <f>ROUND(AO110*Содержание!$H$8*(1+$H$14)*(1-$H$15)*(1-$H$16),0)</f>
        <v>635544</v>
      </c>
      <c r="AP53" s="84"/>
      <c r="AQ53" s="13"/>
      <c r="AR53" s="13"/>
      <c r="AS53" s="111"/>
      <c r="AT53" s="111"/>
      <c r="AU53" s="111"/>
      <c r="AV53" s="111"/>
      <c r="AW53" s="111"/>
      <c r="AX53" s="111"/>
      <c r="AY53" s="111"/>
      <c r="AZ53" s="111"/>
    </row>
    <row r="54" spans="1:52" x14ac:dyDescent="0.25">
      <c r="A54" s="53">
        <v>6000</v>
      </c>
      <c r="B54" s="396">
        <f>ROUND(B111*Содержание!$H$8*(1+$H$14)*(1-$H$15)*(1-$H$16),0)</f>
        <v>217152</v>
      </c>
      <c r="C54" s="396">
        <f>ROUND(C111*Содержание!$H$8*(1+$H$14)*(1-$H$15)*(1-$H$16),0)</f>
        <v>220968</v>
      </c>
      <c r="D54" s="396">
        <f>ROUND(D111*Содержание!$H$8*(1+$H$14)*(1-$H$15)*(1-$H$16),0)</f>
        <v>231768</v>
      </c>
      <c r="E54" s="396">
        <f>ROUND(E111*Содержание!$H$8*(1+$H$14)*(1-$H$15)*(1-$H$16),0)</f>
        <v>244440</v>
      </c>
      <c r="F54" s="396">
        <f>ROUND(F111*Содержание!$H$8*(1+$H$14)*(1-$H$15)*(1-$H$16),0)</f>
        <v>252360</v>
      </c>
      <c r="G54" s="396">
        <f>ROUND(G111*Содержание!$H$8*(1+$H$14)*(1-$H$15)*(1-$H$16),0)</f>
        <v>261720</v>
      </c>
      <c r="H54" s="396">
        <f>ROUND(H111*Содержание!$H$8*(1+$H$14)*(1-$H$15)*(1-$H$16),0)</f>
        <v>271152</v>
      </c>
      <c r="I54" s="396">
        <f>ROUND(I111*Содержание!$H$8*(1+$H$14)*(1-$H$15)*(1-$H$16),0)</f>
        <v>284760</v>
      </c>
      <c r="J54" s="396">
        <f>ROUND(J111*Содержание!$H$8*(1+$H$14)*(1-$H$15)*(1-$H$16),0)</f>
        <v>291672</v>
      </c>
      <c r="K54" s="396">
        <f>ROUND(K111*Содержание!$H$8*(1+$H$14)*(1-$H$15)*(1-$H$16),0)</f>
        <v>300384</v>
      </c>
      <c r="L54" s="396">
        <f>ROUND(L111*Содержание!$H$8*(1+$H$14)*(1-$H$15)*(1-$H$16),0)</f>
        <v>309816</v>
      </c>
      <c r="M54" s="396">
        <f>ROUND(M111*Содержание!$H$8*(1+$H$14)*(1-$H$15)*(1-$H$16),0)</f>
        <v>324936</v>
      </c>
      <c r="N54" s="396">
        <f>ROUND(N111*Содержание!$H$8*(1+$H$14)*(1-$H$15)*(1-$H$16),0)</f>
        <v>333576</v>
      </c>
      <c r="O54" s="396">
        <f>ROUND(O111*Содержание!$H$8*(1+$H$14)*(1-$H$15)*(1-$H$16),0)</f>
        <v>345024</v>
      </c>
      <c r="P54" s="396">
        <f>ROUND(P111*Содержание!$H$8*(1+$H$14)*(1-$H$15)*(1-$H$16),0)</f>
        <v>349920</v>
      </c>
      <c r="Q54" s="396">
        <f>ROUND(Q111*Содержание!$H$8*(1+$H$14)*(1-$H$15)*(1-$H$16),0)</f>
        <v>368784</v>
      </c>
      <c r="R54" s="396">
        <f>ROUND(R111*Содержание!$H$8*(1+$H$14)*(1-$H$15)*(1-$H$16),0)</f>
        <v>380232</v>
      </c>
      <c r="S54" s="396">
        <f>ROUND(S111*Содержание!$H$8*(1+$H$14)*(1-$H$15)*(1-$H$16),0)</f>
        <v>391248</v>
      </c>
      <c r="T54" s="396">
        <f>ROUND(T111*Содержание!$H$8*(1+$H$14)*(1-$H$15)*(1-$H$16),0)</f>
        <v>396360</v>
      </c>
      <c r="U54" s="396">
        <f>ROUND(U111*Содержание!$H$8*(1+$H$14)*(1-$H$15)*(1-$H$16),0)</f>
        <v>415872</v>
      </c>
      <c r="V54" s="396">
        <f>ROUND(V111*Содержание!$H$8*(1+$H$14)*(1-$H$15)*(1-$H$16),0)</f>
        <v>422856</v>
      </c>
      <c r="W54" s="396">
        <f>ROUND(W111*Содержание!$H$8*(1+$H$14)*(1-$H$15)*(1-$H$16),0)</f>
        <v>433152</v>
      </c>
      <c r="X54" s="396">
        <f>ROUND(X111*Содержание!$H$8*(1+$H$14)*(1-$H$15)*(1-$H$16),0)</f>
        <v>441504</v>
      </c>
      <c r="Y54" s="396">
        <f>ROUND(Y111*Содержание!$H$8*(1+$H$14)*(1-$H$15)*(1-$H$16),0)</f>
        <v>453384</v>
      </c>
      <c r="Z54" s="396">
        <f>ROUND(Z111*Содержание!$H$8*(1+$H$14)*(1-$H$15)*(1-$H$16),0)</f>
        <v>501552</v>
      </c>
      <c r="AA54" s="396">
        <f>ROUND(AA111*Содержание!$H$8*(1+$H$14)*(1-$H$15)*(1-$H$16),0)</f>
        <v>515232</v>
      </c>
      <c r="AB54" s="396">
        <f>ROUND(AB111*Содержание!$H$8*(1+$H$14)*(1-$H$15)*(1-$H$16),0)</f>
        <v>531864</v>
      </c>
      <c r="AC54" s="396">
        <f>ROUND(AC111*Содержание!$H$8*(1+$H$14)*(1-$H$15)*(1-$H$16),0)</f>
        <v>542808</v>
      </c>
      <c r="AD54" s="396">
        <f>ROUND(AD111*Содержание!$H$8*(1+$H$14)*(1-$H$15)*(1-$H$16),0)</f>
        <v>563040</v>
      </c>
      <c r="AE54" s="396">
        <f>ROUND(AE111*Содержание!$H$8*(1+$H$14)*(1-$H$15)*(1-$H$16),0)</f>
        <v>571824</v>
      </c>
      <c r="AF54" s="396">
        <f>ROUND(AF111*Содержание!$H$8*(1+$H$14)*(1-$H$15)*(1-$H$16),0)</f>
        <v>575928</v>
      </c>
      <c r="AG54" s="396">
        <f>ROUND(AG111*Содержание!$H$8*(1+$H$14)*(1-$H$15)*(1-$H$16),0)</f>
        <v>578736</v>
      </c>
      <c r="AH54" s="396">
        <f>ROUND(AH111*Содержание!$H$8*(1+$H$14)*(1-$H$15)*(1-$H$16),0)</f>
        <v>587088</v>
      </c>
      <c r="AI54" s="396">
        <f>ROUND(AI111*Содержание!$H$8*(1+$H$14)*(1-$H$15)*(1-$H$16),0)</f>
        <v>594720</v>
      </c>
      <c r="AJ54" s="396">
        <f>ROUND(AJ111*Содержание!$H$8*(1+$H$14)*(1-$H$15)*(1-$H$16),0)</f>
        <v>610488</v>
      </c>
      <c r="AK54" s="396">
        <f>ROUND(AK111*Содержание!$H$8*(1+$H$14)*(1-$H$15)*(1-$H$16),0)</f>
        <v>624240</v>
      </c>
      <c r="AL54" s="396">
        <f>ROUND(AL111*Содержание!$H$8*(1+$H$14)*(1-$H$15)*(1-$H$16),0)</f>
        <v>628776</v>
      </c>
      <c r="AM54" s="396">
        <f>ROUND(AM111*Содержание!$H$8*(1+$H$14)*(1-$H$15)*(1-$H$16),0)</f>
        <v>640512</v>
      </c>
      <c r="AN54" s="396">
        <f>ROUND(AN111*Содержание!$H$8*(1+$H$14)*(1-$H$15)*(1-$H$16),0)</f>
        <v>646272</v>
      </c>
      <c r="AO54" s="396">
        <f>ROUND(AO111*Содержание!$H$8*(1+$H$14)*(1-$H$15)*(1-$H$16),0)</f>
        <v>651456</v>
      </c>
      <c r="AP54" s="84"/>
      <c r="AQ54" s="13"/>
      <c r="AR54" s="13"/>
      <c r="AS54" s="111"/>
      <c r="AT54" s="111"/>
      <c r="AU54" s="111"/>
      <c r="AV54" s="111"/>
      <c r="AW54" s="111"/>
      <c r="AX54" s="111"/>
      <c r="AY54" s="111"/>
      <c r="AZ54" s="111"/>
    </row>
    <row r="55" spans="1:52" ht="7.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59" t="s">
        <v>722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557" t="s">
        <v>727</v>
      </c>
      <c r="E63" s="557"/>
      <c r="F63" s="557"/>
      <c r="G63" s="557"/>
      <c r="H63" s="557"/>
      <c r="I63" s="557"/>
      <c r="J63" s="557"/>
      <c r="K63" s="557"/>
      <c r="L63" s="557"/>
      <c r="M63" s="557"/>
      <c r="N63" s="557"/>
      <c r="O63" s="557"/>
      <c r="P63" s="557"/>
      <c r="Q63" s="557"/>
      <c r="R63" s="557"/>
      <c r="S63" s="1"/>
      <c r="T63" s="1"/>
      <c r="U63" s="58"/>
      <c r="V63" s="557" t="s">
        <v>140</v>
      </c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557"/>
      <c r="E64" s="557"/>
      <c r="F64" s="557"/>
      <c r="G64" s="557"/>
      <c r="H64" s="557"/>
      <c r="I64" s="557"/>
      <c r="J64" s="557"/>
      <c r="K64" s="557"/>
      <c r="L64" s="557"/>
      <c r="M64" s="557"/>
      <c r="N64" s="557"/>
      <c r="O64" s="557"/>
      <c r="P64" s="557"/>
      <c r="Q64" s="557"/>
      <c r="R64" s="557"/>
      <c r="S64" s="1"/>
      <c r="T64" s="1"/>
      <c r="U64" s="58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D65" s="557"/>
      <c r="E65" s="557"/>
      <c r="F65" s="557"/>
      <c r="G65" s="557"/>
      <c r="H65" s="557"/>
      <c r="I65" s="557"/>
      <c r="J65" s="557"/>
      <c r="K65" s="557"/>
      <c r="L65" s="557"/>
      <c r="M65" s="557"/>
      <c r="N65" s="557"/>
      <c r="O65" s="557"/>
      <c r="P65" s="557"/>
      <c r="Q65" s="557"/>
      <c r="R65" s="557"/>
      <c r="S65" s="1"/>
      <c r="T65" s="1"/>
      <c r="U65" s="1"/>
      <c r="V65" s="557"/>
      <c r="W65" s="557"/>
      <c r="X65" s="557"/>
      <c r="Y65" s="557"/>
      <c r="Z65" s="557"/>
      <c r="AA65" s="557"/>
      <c r="AB65" s="557"/>
      <c r="AC65" s="557"/>
      <c r="AD65" s="557"/>
      <c r="AE65" s="557"/>
      <c r="AF65" s="557"/>
      <c r="AG65" s="557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3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59"/>
      <c r="V67" s="59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1"/>
      <c r="T68" s="1"/>
      <c r="U68" s="58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1"/>
      <c r="AI68" s="1"/>
      <c r="AJ68" s="1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59" t="s">
        <v>707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1"/>
      <c r="T69" s="1"/>
      <c r="U69" s="58"/>
      <c r="V69" s="59" t="s">
        <v>726</v>
      </c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1"/>
      <c r="AI69" s="1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ht="15" customHeight="1" x14ac:dyDescent="0.25">
      <c r="A70" s="1"/>
      <c r="B70" s="1"/>
      <c r="C70" s="1"/>
      <c r="D70" s="549" t="s">
        <v>723</v>
      </c>
      <c r="E70" s="549"/>
      <c r="F70" s="549"/>
      <c r="G70" s="549"/>
      <c r="H70" s="549"/>
      <c r="I70" s="549"/>
      <c r="J70" s="549"/>
      <c r="K70" s="549"/>
      <c r="L70" s="549"/>
      <c r="M70" s="549"/>
      <c r="N70" s="549"/>
      <c r="O70" s="549"/>
      <c r="P70" s="549"/>
      <c r="Q70" s="549"/>
      <c r="R70" s="549"/>
      <c r="S70" s="1"/>
      <c r="T70" s="1"/>
      <c r="U70" s="58"/>
      <c r="V70" s="557" t="s">
        <v>725</v>
      </c>
      <c r="W70" s="557"/>
      <c r="X70" s="557"/>
      <c r="Y70" s="557"/>
      <c r="Z70" s="557"/>
      <c r="AA70" s="557"/>
      <c r="AB70" s="557"/>
      <c r="AC70" s="557"/>
      <c r="AD70" s="557"/>
      <c r="AE70" s="557"/>
      <c r="AF70" s="557"/>
      <c r="AG70" s="557"/>
      <c r="AH70" s="557"/>
      <c r="AI70" s="557"/>
      <c r="AJ70" s="557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549"/>
      <c r="E71" s="549"/>
      <c r="F71" s="549"/>
      <c r="G71" s="549"/>
      <c r="H71" s="549"/>
      <c r="I71" s="549"/>
      <c r="J71" s="549"/>
      <c r="K71" s="549"/>
      <c r="L71" s="549"/>
      <c r="M71" s="549"/>
      <c r="N71" s="549"/>
      <c r="O71" s="549"/>
      <c r="P71" s="549"/>
      <c r="Q71" s="549"/>
      <c r="R71" s="549"/>
      <c r="S71" s="1"/>
      <c r="T71" s="1"/>
      <c r="U71" s="47"/>
      <c r="V71" s="557"/>
      <c r="W71" s="557"/>
      <c r="X71" s="557"/>
      <c r="Y71" s="557"/>
      <c r="Z71" s="557"/>
      <c r="AA71" s="557"/>
      <c r="AB71" s="557"/>
      <c r="AC71" s="557"/>
      <c r="AD71" s="557"/>
      <c r="AE71" s="557"/>
      <c r="AF71" s="557"/>
      <c r="AG71" s="557"/>
      <c r="AH71" s="557"/>
      <c r="AI71" s="557"/>
      <c r="AJ71" s="557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549"/>
      <c r="E72" s="549"/>
      <c r="F72" s="549"/>
      <c r="G72" s="549"/>
      <c r="H72" s="549"/>
      <c r="I72" s="549"/>
      <c r="J72" s="549"/>
      <c r="K72" s="549"/>
      <c r="L72" s="549"/>
      <c r="M72" s="549"/>
      <c r="N72" s="549"/>
      <c r="O72" s="549"/>
      <c r="P72" s="549"/>
      <c r="Q72" s="549"/>
      <c r="R72" s="549"/>
      <c r="S72" s="1"/>
      <c r="T72" s="1"/>
      <c r="U72" s="1"/>
      <c r="V72" s="557"/>
      <c r="W72" s="557"/>
      <c r="X72" s="557"/>
      <c r="Y72" s="557"/>
      <c r="Z72" s="557"/>
      <c r="AA72" s="557"/>
      <c r="AB72" s="557"/>
      <c r="AC72" s="557"/>
      <c r="AD72" s="557"/>
      <c r="AE72" s="557"/>
      <c r="AF72" s="557"/>
      <c r="AG72" s="557"/>
      <c r="AH72" s="557"/>
      <c r="AI72" s="557"/>
      <c r="AJ72" s="557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x14ac:dyDescent="0.25">
      <c r="A73" s="1"/>
      <c r="B73" s="1"/>
      <c r="C73" s="1"/>
      <c r="D73" s="549"/>
      <c r="E73" s="549"/>
      <c r="F73" s="549"/>
      <c r="G73" s="549"/>
      <c r="H73" s="549"/>
      <c r="I73" s="549"/>
      <c r="J73" s="549"/>
      <c r="K73" s="549"/>
      <c r="L73" s="549"/>
      <c r="M73" s="549"/>
      <c r="N73" s="549"/>
      <c r="O73" s="549"/>
      <c r="P73" s="549"/>
      <c r="Q73" s="549"/>
      <c r="R73" s="549"/>
      <c r="S73" s="1"/>
      <c r="T73" s="1"/>
      <c r="U73" s="1"/>
      <c r="V73" s="557"/>
      <c r="W73" s="557"/>
      <c r="X73" s="557"/>
      <c r="Y73" s="557"/>
      <c r="Z73" s="557"/>
      <c r="AA73" s="557"/>
      <c r="AB73" s="557"/>
      <c r="AC73" s="557"/>
      <c r="AD73" s="557"/>
      <c r="AE73" s="557"/>
      <c r="AF73" s="557"/>
      <c r="AG73" s="557"/>
      <c r="AH73" s="557"/>
      <c r="AI73" s="557"/>
      <c r="AJ73" s="557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t="17.25" x14ac:dyDescent="0.3">
      <c r="A75" s="245" t="s">
        <v>742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/>
      <c r="B77" s="53">
        <v>2125</v>
      </c>
      <c r="C77" s="53">
        <v>2250</v>
      </c>
      <c r="D77" s="53">
        <v>2375</v>
      </c>
      <c r="E77" s="53">
        <v>2500</v>
      </c>
      <c r="F77" s="53">
        <v>2625</v>
      </c>
      <c r="G77" s="53">
        <v>2750</v>
      </c>
      <c r="H77" s="53">
        <v>2875</v>
      </c>
      <c r="I77" s="53">
        <v>3000</v>
      </c>
      <c r="J77" s="53">
        <v>3125</v>
      </c>
      <c r="K77" s="53">
        <v>3250</v>
      </c>
      <c r="L77" s="53">
        <v>3375</v>
      </c>
      <c r="M77" s="53">
        <v>3500</v>
      </c>
      <c r="N77" s="53">
        <v>3625</v>
      </c>
      <c r="O77" s="53">
        <v>3750</v>
      </c>
      <c r="P77" s="53">
        <v>3875</v>
      </c>
      <c r="Q77" s="53">
        <v>4000</v>
      </c>
      <c r="R77" s="53">
        <v>4125</v>
      </c>
      <c r="S77" s="53">
        <v>4250</v>
      </c>
      <c r="T77" s="53">
        <v>4375</v>
      </c>
      <c r="U77" s="53">
        <v>4500</v>
      </c>
      <c r="V77" s="53">
        <v>4625</v>
      </c>
      <c r="W77" s="53">
        <v>4750</v>
      </c>
      <c r="X77" s="53">
        <v>4875</v>
      </c>
      <c r="Y77" s="53">
        <v>5000</v>
      </c>
      <c r="Z77" s="53">
        <v>5125</v>
      </c>
      <c r="AA77" s="53">
        <v>5250</v>
      </c>
      <c r="AB77" s="53">
        <v>5375</v>
      </c>
      <c r="AC77" s="53">
        <v>5500</v>
      </c>
      <c r="AD77" s="53">
        <v>5625</v>
      </c>
      <c r="AE77" s="53">
        <v>5750</v>
      </c>
      <c r="AF77" s="53">
        <v>5875</v>
      </c>
      <c r="AG77" s="53">
        <v>6000</v>
      </c>
      <c r="AH77" s="53">
        <v>6125</v>
      </c>
      <c r="AI77" s="53">
        <v>6250</v>
      </c>
      <c r="AJ77" s="53">
        <v>6375</v>
      </c>
      <c r="AK77" s="53">
        <v>6500</v>
      </c>
      <c r="AL77" s="53">
        <v>6625</v>
      </c>
      <c r="AM77" s="53">
        <v>6750</v>
      </c>
      <c r="AN77" s="53">
        <v>6875</v>
      </c>
      <c r="AO77" s="53">
        <v>7000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1875</v>
      </c>
      <c r="B78" s="401">
        <v>88880</v>
      </c>
      <c r="C78" s="401">
        <v>95120</v>
      </c>
      <c r="D78" s="401">
        <v>97520</v>
      </c>
      <c r="E78" s="401">
        <v>99520</v>
      </c>
      <c r="F78" s="401">
        <v>104880</v>
      </c>
      <c r="G78" s="401">
        <v>110400</v>
      </c>
      <c r="H78" s="401">
        <v>112800</v>
      </c>
      <c r="I78" s="401">
        <v>114960</v>
      </c>
      <c r="J78" s="401">
        <v>124640</v>
      </c>
      <c r="K78" s="401">
        <v>126800</v>
      </c>
      <c r="L78" s="401">
        <v>129440</v>
      </c>
      <c r="M78" s="401">
        <v>131280</v>
      </c>
      <c r="N78" s="401">
        <v>137440</v>
      </c>
      <c r="O78" s="401">
        <v>142960</v>
      </c>
      <c r="P78" s="401">
        <v>145760</v>
      </c>
      <c r="Q78" s="401">
        <v>148240</v>
      </c>
      <c r="R78" s="401">
        <v>156320</v>
      </c>
      <c r="S78" s="401">
        <v>159120</v>
      </c>
      <c r="T78" s="401">
        <v>161440</v>
      </c>
      <c r="U78" s="401">
        <v>163840</v>
      </c>
      <c r="V78" s="401">
        <v>171600</v>
      </c>
      <c r="W78" s="401">
        <v>178960</v>
      </c>
      <c r="X78" s="401">
        <v>181120</v>
      </c>
      <c r="Y78" s="401">
        <v>183680</v>
      </c>
      <c r="Z78" s="401">
        <v>186400</v>
      </c>
      <c r="AA78" s="401">
        <v>192800</v>
      </c>
      <c r="AB78" s="401">
        <v>196240</v>
      </c>
      <c r="AC78" s="401">
        <v>199280</v>
      </c>
      <c r="AD78" s="401">
        <v>202240</v>
      </c>
      <c r="AE78" s="401">
        <v>205200</v>
      </c>
      <c r="AF78" s="401">
        <v>211440</v>
      </c>
      <c r="AG78" s="401">
        <v>214800</v>
      </c>
      <c r="AH78" s="401">
        <v>221840</v>
      </c>
      <c r="AI78" s="401">
        <v>228480</v>
      </c>
      <c r="AJ78" s="401">
        <v>231840</v>
      </c>
      <c r="AK78" s="401">
        <v>234960</v>
      </c>
      <c r="AL78" s="401">
        <v>238000</v>
      </c>
      <c r="AM78" s="401">
        <v>244880</v>
      </c>
      <c r="AN78" s="401">
        <v>248240</v>
      </c>
      <c r="AO78" s="401">
        <v>251280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2000</v>
      </c>
      <c r="B79" s="401">
        <v>90720</v>
      </c>
      <c r="C79" s="401">
        <v>97120</v>
      </c>
      <c r="D79" s="401">
        <v>99520</v>
      </c>
      <c r="E79" s="401">
        <v>101600</v>
      </c>
      <c r="F79" s="401">
        <v>107040</v>
      </c>
      <c r="G79" s="401">
        <v>112720</v>
      </c>
      <c r="H79" s="401">
        <v>115040</v>
      </c>
      <c r="I79" s="401">
        <v>117280</v>
      </c>
      <c r="J79" s="401">
        <v>127280</v>
      </c>
      <c r="K79" s="401">
        <v>129440</v>
      </c>
      <c r="L79" s="401">
        <v>132000</v>
      </c>
      <c r="M79" s="401">
        <v>134080</v>
      </c>
      <c r="N79" s="401">
        <v>140320</v>
      </c>
      <c r="O79" s="401">
        <v>145920</v>
      </c>
      <c r="P79" s="401">
        <v>148640</v>
      </c>
      <c r="Q79" s="401">
        <v>151280</v>
      </c>
      <c r="R79" s="401">
        <v>159520</v>
      </c>
      <c r="S79" s="401">
        <v>162320</v>
      </c>
      <c r="T79" s="401">
        <v>164800</v>
      </c>
      <c r="U79" s="401">
        <v>167280</v>
      </c>
      <c r="V79" s="401">
        <v>175120</v>
      </c>
      <c r="W79" s="401">
        <v>182640</v>
      </c>
      <c r="X79" s="401">
        <v>184880</v>
      </c>
      <c r="Y79" s="401">
        <v>187440</v>
      </c>
      <c r="Z79" s="401">
        <v>190240</v>
      </c>
      <c r="AA79" s="401">
        <v>196800</v>
      </c>
      <c r="AB79" s="401">
        <v>200240</v>
      </c>
      <c r="AC79" s="401">
        <v>203360</v>
      </c>
      <c r="AD79" s="401">
        <v>206400</v>
      </c>
      <c r="AE79" s="401">
        <v>209360</v>
      </c>
      <c r="AF79" s="401">
        <v>215680</v>
      </c>
      <c r="AG79" s="401">
        <v>219120</v>
      </c>
      <c r="AH79" s="401">
        <v>226320</v>
      </c>
      <c r="AI79" s="401">
        <v>233040</v>
      </c>
      <c r="AJ79" s="401">
        <v>236560</v>
      </c>
      <c r="AK79" s="401">
        <v>239920</v>
      </c>
      <c r="AL79" s="401">
        <v>242880</v>
      </c>
      <c r="AM79" s="401">
        <v>250000</v>
      </c>
      <c r="AN79" s="401">
        <v>253280</v>
      </c>
      <c r="AO79" s="401">
        <v>256400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2125</v>
      </c>
      <c r="B80" s="401">
        <v>93680</v>
      </c>
      <c r="C80" s="401">
        <v>97520</v>
      </c>
      <c r="D80" s="401">
        <v>101600</v>
      </c>
      <c r="E80" s="401">
        <v>106960</v>
      </c>
      <c r="F80" s="401">
        <v>109280</v>
      </c>
      <c r="G80" s="401">
        <v>114960</v>
      </c>
      <c r="H80" s="401">
        <v>117520</v>
      </c>
      <c r="I80" s="401">
        <v>123360</v>
      </c>
      <c r="J80" s="401">
        <v>129840</v>
      </c>
      <c r="K80" s="401">
        <v>132320</v>
      </c>
      <c r="L80" s="401">
        <v>134880</v>
      </c>
      <c r="M80" s="401">
        <v>141600</v>
      </c>
      <c r="N80" s="401">
        <v>143040</v>
      </c>
      <c r="O80" s="401">
        <v>148640</v>
      </c>
      <c r="P80" s="401">
        <v>151280</v>
      </c>
      <c r="Q80" s="401">
        <v>158640</v>
      </c>
      <c r="R80" s="401">
        <v>162640</v>
      </c>
      <c r="S80" s="401">
        <v>166240</v>
      </c>
      <c r="T80" s="401">
        <v>168080</v>
      </c>
      <c r="U80" s="401">
        <v>175440</v>
      </c>
      <c r="V80" s="401">
        <v>178480</v>
      </c>
      <c r="W80" s="401">
        <v>186640</v>
      </c>
      <c r="X80" s="401">
        <v>189120</v>
      </c>
      <c r="Y80" s="401">
        <v>192000</v>
      </c>
      <c r="Z80" s="401">
        <v>197360</v>
      </c>
      <c r="AA80" s="401">
        <v>204480</v>
      </c>
      <c r="AB80" s="401">
        <v>207600</v>
      </c>
      <c r="AC80" s="401">
        <v>210720</v>
      </c>
      <c r="AD80" s="401">
        <v>213680</v>
      </c>
      <c r="AE80" s="401">
        <v>216880</v>
      </c>
      <c r="AF80" s="401">
        <v>223600</v>
      </c>
      <c r="AG80" s="401">
        <v>226560</v>
      </c>
      <c r="AH80" s="401">
        <v>234560</v>
      </c>
      <c r="AI80" s="401">
        <v>240720</v>
      </c>
      <c r="AJ80" s="401">
        <v>244240</v>
      </c>
      <c r="AK80" s="401">
        <v>247520</v>
      </c>
      <c r="AL80" s="401">
        <v>250960</v>
      </c>
      <c r="AM80" s="401">
        <v>257520</v>
      </c>
      <c r="AN80" s="401">
        <v>260880</v>
      </c>
      <c r="AO80" s="401">
        <v>263760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2250</v>
      </c>
      <c r="B81" s="401">
        <v>97200</v>
      </c>
      <c r="C81" s="401">
        <v>101840</v>
      </c>
      <c r="D81" s="401">
        <v>104320</v>
      </c>
      <c r="E81" s="401">
        <v>112240</v>
      </c>
      <c r="F81" s="401">
        <v>115600</v>
      </c>
      <c r="G81" s="401">
        <v>120160</v>
      </c>
      <c r="H81" s="401">
        <v>122640</v>
      </c>
      <c r="I81" s="401">
        <v>131600</v>
      </c>
      <c r="J81" s="401">
        <v>134800</v>
      </c>
      <c r="K81" s="401">
        <v>137280</v>
      </c>
      <c r="L81" s="401">
        <v>142720</v>
      </c>
      <c r="M81" s="401">
        <v>145200</v>
      </c>
      <c r="N81" s="401">
        <v>152800</v>
      </c>
      <c r="O81" s="401">
        <v>156320</v>
      </c>
      <c r="P81" s="401">
        <v>158880</v>
      </c>
      <c r="Q81" s="401">
        <v>164720</v>
      </c>
      <c r="R81" s="401">
        <v>172720</v>
      </c>
      <c r="S81" s="401">
        <v>176080</v>
      </c>
      <c r="T81" s="401">
        <v>178880</v>
      </c>
      <c r="U81" s="401">
        <v>182000</v>
      </c>
      <c r="V81" s="401">
        <v>190720</v>
      </c>
      <c r="W81" s="401">
        <v>193360</v>
      </c>
      <c r="X81" s="401">
        <v>196080</v>
      </c>
      <c r="Y81" s="401">
        <v>204640</v>
      </c>
      <c r="Z81" s="401">
        <v>205840</v>
      </c>
      <c r="AA81" s="401">
        <v>207920</v>
      </c>
      <c r="AB81" s="401">
        <v>210960</v>
      </c>
      <c r="AC81" s="401">
        <v>214480</v>
      </c>
      <c r="AD81" s="401">
        <v>217600</v>
      </c>
      <c r="AE81" s="401">
        <v>221440</v>
      </c>
      <c r="AF81" s="401">
        <v>227520</v>
      </c>
      <c r="AG81" s="401">
        <v>231360</v>
      </c>
      <c r="AH81" s="401">
        <v>239200</v>
      </c>
      <c r="AI81" s="401">
        <v>245840</v>
      </c>
      <c r="AJ81" s="401">
        <v>249200</v>
      </c>
      <c r="AK81" s="401">
        <v>252720</v>
      </c>
      <c r="AL81" s="401">
        <v>256320</v>
      </c>
      <c r="AM81" s="401">
        <v>263120</v>
      </c>
      <c r="AN81" s="401">
        <v>266880</v>
      </c>
      <c r="AO81" s="401">
        <v>270160</v>
      </c>
    </row>
    <row r="82" spans="1:41" hidden="1" outlineLevel="1" x14ac:dyDescent="0.25">
      <c r="A82" s="53">
        <v>2375</v>
      </c>
      <c r="B82" s="401">
        <v>100960</v>
      </c>
      <c r="C82" s="401">
        <v>104000</v>
      </c>
      <c r="D82" s="401">
        <v>108240</v>
      </c>
      <c r="E82" s="401">
        <v>113920</v>
      </c>
      <c r="F82" s="401">
        <v>117680</v>
      </c>
      <c r="G82" s="401">
        <v>125120</v>
      </c>
      <c r="H82" s="401">
        <v>127280</v>
      </c>
      <c r="I82" s="401">
        <v>133440</v>
      </c>
      <c r="J82" s="401">
        <v>137280</v>
      </c>
      <c r="K82" s="401">
        <v>139760</v>
      </c>
      <c r="L82" s="401">
        <v>148160</v>
      </c>
      <c r="M82" s="401">
        <v>155920</v>
      </c>
      <c r="N82" s="401">
        <v>158800</v>
      </c>
      <c r="O82" s="401">
        <v>159600</v>
      </c>
      <c r="P82" s="401">
        <v>165280</v>
      </c>
      <c r="Q82" s="401">
        <v>171200</v>
      </c>
      <c r="R82" s="401">
        <v>179440</v>
      </c>
      <c r="S82" s="401">
        <v>182960</v>
      </c>
      <c r="T82" s="401">
        <v>186240</v>
      </c>
      <c r="U82" s="401">
        <v>194800</v>
      </c>
      <c r="V82" s="401">
        <v>198000</v>
      </c>
      <c r="W82" s="401">
        <v>202560</v>
      </c>
      <c r="X82" s="401">
        <v>205520</v>
      </c>
      <c r="Y82" s="401">
        <v>212320</v>
      </c>
      <c r="Z82" s="401">
        <v>221040</v>
      </c>
      <c r="AA82" s="401">
        <v>228480</v>
      </c>
      <c r="AB82" s="401">
        <v>232000</v>
      </c>
      <c r="AC82" s="401">
        <v>236000</v>
      </c>
      <c r="AD82" s="401">
        <v>240000</v>
      </c>
      <c r="AE82" s="401">
        <v>243280</v>
      </c>
      <c r="AF82" s="401">
        <v>251440</v>
      </c>
      <c r="AG82" s="401">
        <v>255280</v>
      </c>
      <c r="AH82" s="401">
        <v>264320</v>
      </c>
      <c r="AI82" s="401">
        <v>271680</v>
      </c>
      <c r="AJ82" s="401">
        <v>275680</v>
      </c>
      <c r="AK82" s="401">
        <v>279440</v>
      </c>
      <c r="AL82" s="401">
        <v>283280</v>
      </c>
      <c r="AM82" s="401">
        <v>290800</v>
      </c>
      <c r="AN82" s="401">
        <v>295120</v>
      </c>
      <c r="AO82" s="401">
        <v>299040</v>
      </c>
    </row>
    <row r="83" spans="1:41" hidden="1" outlineLevel="1" x14ac:dyDescent="0.25">
      <c r="A83" s="53">
        <v>2500</v>
      </c>
      <c r="B83" s="401">
        <v>107440</v>
      </c>
      <c r="C83" s="401">
        <v>111360</v>
      </c>
      <c r="D83" s="401">
        <v>113440</v>
      </c>
      <c r="E83" s="401">
        <v>121520</v>
      </c>
      <c r="F83" s="401">
        <v>126160</v>
      </c>
      <c r="G83" s="401">
        <v>133600</v>
      </c>
      <c r="H83" s="401">
        <v>136080</v>
      </c>
      <c r="I83" s="401">
        <v>141200</v>
      </c>
      <c r="J83" s="401">
        <v>145360</v>
      </c>
      <c r="K83" s="401">
        <v>152640</v>
      </c>
      <c r="L83" s="401">
        <v>155600</v>
      </c>
      <c r="M83" s="401">
        <v>162960</v>
      </c>
      <c r="N83" s="401">
        <v>166720</v>
      </c>
      <c r="O83" s="401">
        <v>174240</v>
      </c>
      <c r="P83" s="401">
        <v>176800</v>
      </c>
      <c r="Q83" s="401">
        <v>183200</v>
      </c>
      <c r="R83" s="401">
        <v>188080</v>
      </c>
      <c r="S83" s="401">
        <v>191600</v>
      </c>
      <c r="T83" s="401">
        <v>194640</v>
      </c>
      <c r="U83" s="401">
        <v>203600</v>
      </c>
      <c r="V83" s="401">
        <v>207360</v>
      </c>
      <c r="W83" s="401">
        <v>217120</v>
      </c>
      <c r="X83" s="401">
        <v>219840</v>
      </c>
      <c r="Y83" s="401">
        <v>222960</v>
      </c>
      <c r="Z83" s="401">
        <v>235360</v>
      </c>
      <c r="AA83" s="401">
        <v>243680</v>
      </c>
      <c r="AB83" s="401">
        <v>247840</v>
      </c>
      <c r="AC83" s="401">
        <v>251840</v>
      </c>
      <c r="AD83" s="401">
        <v>255920</v>
      </c>
      <c r="AE83" s="401">
        <v>260400</v>
      </c>
      <c r="AF83" s="401">
        <v>268320</v>
      </c>
      <c r="AG83" s="401">
        <v>272320</v>
      </c>
      <c r="AH83" s="401">
        <v>281600</v>
      </c>
      <c r="AI83" s="401">
        <v>290800</v>
      </c>
      <c r="AJ83" s="401">
        <v>294880</v>
      </c>
      <c r="AK83" s="401">
        <v>299120</v>
      </c>
      <c r="AL83" s="401">
        <v>302880</v>
      </c>
      <c r="AM83" s="401">
        <v>311360</v>
      </c>
      <c r="AN83" s="401">
        <v>315760</v>
      </c>
      <c r="AO83" s="401">
        <v>320560</v>
      </c>
    </row>
    <row r="84" spans="1:41" hidden="1" outlineLevel="1" x14ac:dyDescent="0.25">
      <c r="A84" s="53">
        <v>2625</v>
      </c>
      <c r="B84" s="401">
        <v>111280</v>
      </c>
      <c r="C84" s="401">
        <v>114400</v>
      </c>
      <c r="D84" s="401">
        <v>120960</v>
      </c>
      <c r="E84" s="401">
        <v>127040</v>
      </c>
      <c r="F84" s="401">
        <v>131440</v>
      </c>
      <c r="G84" s="401">
        <v>136640</v>
      </c>
      <c r="H84" s="401">
        <v>142160</v>
      </c>
      <c r="I84" s="401">
        <v>148960</v>
      </c>
      <c r="J84" s="401">
        <v>154080</v>
      </c>
      <c r="K84" s="401">
        <v>160080</v>
      </c>
      <c r="L84" s="401">
        <v>163360</v>
      </c>
      <c r="M84" s="401">
        <v>170960</v>
      </c>
      <c r="N84" s="401">
        <v>174080</v>
      </c>
      <c r="O84" s="401">
        <v>182560</v>
      </c>
      <c r="P84" s="401">
        <v>185520</v>
      </c>
      <c r="Q84" s="401">
        <v>188560</v>
      </c>
      <c r="R84" s="401">
        <v>198800</v>
      </c>
      <c r="S84" s="401">
        <v>202240</v>
      </c>
      <c r="T84" s="401">
        <v>205760</v>
      </c>
      <c r="U84" s="401">
        <v>215200</v>
      </c>
      <c r="V84" s="401">
        <v>219440</v>
      </c>
      <c r="W84" s="401">
        <v>224720</v>
      </c>
      <c r="X84" s="401">
        <v>227440</v>
      </c>
      <c r="Y84" s="401">
        <v>234960</v>
      </c>
      <c r="Z84" s="401">
        <v>238320</v>
      </c>
      <c r="AA84" s="401">
        <v>243840</v>
      </c>
      <c r="AB84" s="401">
        <v>247680</v>
      </c>
      <c r="AC84" s="401">
        <v>251920</v>
      </c>
      <c r="AD84" s="401">
        <v>256160</v>
      </c>
      <c r="AE84" s="401">
        <v>259840</v>
      </c>
      <c r="AF84" s="401">
        <v>267760</v>
      </c>
      <c r="AG84" s="401">
        <v>271680</v>
      </c>
      <c r="AH84" s="401">
        <v>290800</v>
      </c>
      <c r="AI84" s="401">
        <v>307920</v>
      </c>
      <c r="AJ84" s="401">
        <v>310400</v>
      </c>
      <c r="AK84" s="401">
        <v>312560</v>
      </c>
      <c r="AL84" s="401">
        <v>314240</v>
      </c>
      <c r="AM84" s="401">
        <v>318240</v>
      </c>
      <c r="AN84" s="401">
        <v>320240</v>
      </c>
      <c r="AO84" s="401">
        <v>321040</v>
      </c>
    </row>
    <row r="85" spans="1:41" hidden="1" outlineLevel="1" x14ac:dyDescent="0.25">
      <c r="A85" s="53">
        <v>2750</v>
      </c>
      <c r="B85" s="401">
        <v>114320</v>
      </c>
      <c r="C85" s="401">
        <v>121040</v>
      </c>
      <c r="D85" s="401">
        <v>124480</v>
      </c>
      <c r="E85" s="401">
        <v>130960</v>
      </c>
      <c r="F85" s="401">
        <v>135040</v>
      </c>
      <c r="G85" s="401">
        <v>142960</v>
      </c>
      <c r="H85" s="401">
        <v>145840</v>
      </c>
      <c r="I85" s="401">
        <v>153600</v>
      </c>
      <c r="J85" s="401">
        <v>161920</v>
      </c>
      <c r="K85" s="401">
        <v>164880</v>
      </c>
      <c r="L85" s="401">
        <v>168000</v>
      </c>
      <c r="M85" s="401">
        <v>176240</v>
      </c>
      <c r="N85" s="401">
        <v>179840</v>
      </c>
      <c r="O85" s="401">
        <v>188560</v>
      </c>
      <c r="P85" s="401">
        <v>191600</v>
      </c>
      <c r="Q85" s="401">
        <v>194400</v>
      </c>
      <c r="R85" s="401">
        <v>205200</v>
      </c>
      <c r="S85" s="401">
        <v>209280</v>
      </c>
      <c r="T85" s="401">
        <v>213200</v>
      </c>
      <c r="U85" s="401">
        <v>223280</v>
      </c>
      <c r="V85" s="401">
        <v>226880</v>
      </c>
      <c r="W85" s="401">
        <v>231680</v>
      </c>
      <c r="X85" s="401">
        <v>234960</v>
      </c>
      <c r="Y85" s="401">
        <v>242640</v>
      </c>
      <c r="Z85" s="401">
        <v>246320</v>
      </c>
      <c r="AA85" s="401">
        <v>251920</v>
      </c>
      <c r="AB85" s="401">
        <v>256240</v>
      </c>
      <c r="AC85" s="401">
        <v>260480</v>
      </c>
      <c r="AD85" s="401">
        <v>264320</v>
      </c>
      <c r="AE85" s="401">
        <v>268640</v>
      </c>
      <c r="AF85" s="401">
        <v>277120</v>
      </c>
      <c r="AG85" s="401">
        <v>281360</v>
      </c>
      <c r="AH85" s="401">
        <v>308160</v>
      </c>
      <c r="AI85" s="401">
        <v>309200</v>
      </c>
      <c r="AJ85" s="401">
        <v>310480</v>
      </c>
      <c r="AK85" s="401">
        <v>314960</v>
      </c>
      <c r="AL85" s="401">
        <v>316240</v>
      </c>
      <c r="AM85" s="401">
        <v>321280</v>
      </c>
      <c r="AN85" s="401">
        <v>325360</v>
      </c>
      <c r="AO85" s="401">
        <v>329680</v>
      </c>
    </row>
    <row r="86" spans="1:41" hidden="1" outlineLevel="1" x14ac:dyDescent="0.25">
      <c r="A86" s="53">
        <v>2875</v>
      </c>
      <c r="B86" s="401">
        <v>117920</v>
      </c>
      <c r="C86" s="401">
        <v>123920</v>
      </c>
      <c r="D86" s="401">
        <v>126800</v>
      </c>
      <c r="E86" s="401">
        <v>133120</v>
      </c>
      <c r="F86" s="401">
        <v>137440</v>
      </c>
      <c r="G86" s="401">
        <v>145360</v>
      </c>
      <c r="H86" s="401">
        <v>148640</v>
      </c>
      <c r="I86" s="401">
        <v>156560</v>
      </c>
      <c r="J86" s="401">
        <v>164880</v>
      </c>
      <c r="K86" s="401">
        <v>168080</v>
      </c>
      <c r="L86" s="401">
        <v>171120</v>
      </c>
      <c r="M86" s="401">
        <v>178960</v>
      </c>
      <c r="N86" s="401">
        <v>183280</v>
      </c>
      <c r="O86" s="401">
        <v>192000</v>
      </c>
      <c r="P86" s="401">
        <v>195040</v>
      </c>
      <c r="Q86" s="401">
        <v>203840</v>
      </c>
      <c r="R86" s="401">
        <v>208640</v>
      </c>
      <c r="S86" s="401">
        <v>213200</v>
      </c>
      <c r="T86" s="401">
        <v>215840</v>
      </c>
      <c r="U86" s="401">
        <v>225920</v>
      </c>
      <c r="V86" s="401">
        <v>230160</v>
      </c>
      <c r="W86" s="401">
        <v>240720</v>
      </c>
      <c r="X86" s="401">
        <v>243600</v>
      </c>
      <c r="Y86" s="401">
        <v>246960</v>
      </c>
      <c r="Z86" s="401">
        <v>258400</v>
      </c>
      <c r="AA86" s="401">
        <v>267440</v>
      </c>
      <c r="AB86" s="401">
        <v>271600</v>
      </c>
      <c r="AC86" s="401">
        <v>276480</v>
      </c>
      <c r="AD86" s="401">
        <v>280960</v>
      </c>
      <c r="AE86" s="401">
        <v>285120</v>
      </c>
      <c r="AF86" s="401">
        <v>293760</v>
      </c>
      <c r="AG86" s="401">
        <v>297920</v>
      </c>
      <c r="AH86" s="401">
        <v>314800</v>
      </c>
      <c r="AI86" s="401">
        <v>317520</v>
      </c>
      <c r="AJ86" s="401">
        <v>321920</v>
      </c>
      <c r="AK86" s="401">
        <v>326480</v>
      </c>
      <c r="AL86" s="401">
        <v>331120</v>
      </c>
      <c r="AM86" s="401">
        <v>340720</v>
      </c>
      <c r="AN86" s="401">
        <v>344400</v>
      </c>
      <c r="AO86" s="401">
        <v>353920</v>
      </c>
    </row>
    <row r="87" spans="1:41" hidden="1" outlineLevel="1" x14ac:dyDescent="0.25">
      <c r="A87" s="53">
        <v>3000</v>
      </c>
      <c r="B87" s="401">
        <v>124640</v>
      </c>
      <c r="C87" s="401">
        <v>130560</v>
      </c>
      <c r="D87" s="401">
        <v>133760</v>
      </c>
      <c r="E87" s="401">
        <v>141920</v>
      </c>
      <c r="F87" s="401">
        <v>146160</v>
      </c>
      <c r="G87" s="401">
        <v>155200</v>
      </c>
      <c r="H87" s="401">
        <v>158480</v>
      </c>
      <c r="I87" s="401">
        <v>166400</v>
      </c>
      <c r="J87" s="401">
        <v>178000</v>
      </c>
      <c r="K87" s="401">
        <v>181360</v>
      </c>
      <c r="L87" s="401">
        <v>185280</v>
      </c>
      <c r="M87" s="401">
        <v>189280</v>
      </c>
      <c r="N87" s="401">
        <v>198880</v>
      </c>
      <c r="O87" s="401">
        <v>208160</v>
      </c>
      <c r="P87" s="401">
        <v>212000</v>
      </c>
      <c r="Q87" s="401">
        <v>216080</v>
      </c>
      <c r="R87" s="401">
        <v>226080</v>
      </c>
      <c r="S87" s="401">
        <v>230640</v>
      </c>
      <c r="T87" s="401">
        <v>234640</v>
      </c>
      <c r="U87" s="401">
        <v>238480</v>
      </c>
      <c r="V87" s="401">
        <v>249840</v>
      </c>
      <c r="W87" s="401">
        <v>253040</v>
      </c>
      <c r="X87" s="401">
        <v>256400</v>
      </c>
      <c r="Y87" s="401">
        <v>267760</v>
      </c>
      <c r="Z87" s="401">
        <v>274320</v>
      </c>
      <c r="AA87" s="401">
        <v>283200</v>
      </c>
      <c r="AB87" s="401">
        <v>288720</v>
      </c>
      <c r="AC87" s="401">
        <v>293520</v>
      </c>
      <c r="AD87" s="401">
        <v>297440</v>
      </c>
      <c r="AE87" s="401">
        <v>302640</v>
      </c>
      <c r="AF87" s="401">
        <v>312240</v>
      </c>
      <c r="AG87" s="401">
        <v>316960</v>
      </c>
      <c r="AH87" s="401">
        <v>330560</v>
      </c>
      <c r="AI87" s="401">
        <v>339520</v>
      </c>
      <c r="AJ87" s="401">
        <v>342240</v>
      </c>
      <c r="AK87" s="401">
        <v>347280</v>
      </c>
      <c r="AL87" s="401">
        <v>351920</v>
      </c>
      <c r="AM87" s="401">
        <v>365920</v>
      </c>
      <c r="AN87" s="401">
        <v>368480</v>
      </c>
      <c r="AO87" s="401">
        <v>371360</v>
      </c>
    </row>
    <row r="88" spans="1:41" hidden="1" outlineLevel="1" x14ac:dyDescent="0.25">
      <c r="A88" s="53">
        <v>3125</v>
      </c>
      <c r="B88" s="401">
        <v>128240</v>
      </c>
      <c r="C88" s="401">
        <v>134480</v>
      </c>
      <c r="D88" s="401">
        <v>139600</v>
      </c>
      <c r="E88" s="401">
        <v>150080</v>
      </c>
      <c r="F88" s="401">
        <v>155520</v>
      </c>
      <c r="G88" s="401">
        <v>161920</v>
      </c>
      <c r="H88" s="401">
        <v>165440</v>
      </c>
      <c r="I88" s="401">
        <v>177760</v>
      </c>
      <c r="J88" s="401">
        <v>182960</v>
      </c>
      <c r="K88" s="401">
        <v>186400</v>
      </c>
      <c r="L88" s="401">
        <v>193600</v>
      </c>
      <c r="M88" s="401">
        <v>203120</v>
      </c>
      <c r="N88" s="401">
        <v>207920</v>
      </c>
      <c r="O88" s="401">
        <v>214400</v>
      </c>
      <c r="P88" s="401">
        <v>218240</v>
      </c>
      <c r="Q88" s="401">
        <v>226480</v>
      </c>
      <c r="R88" s="401">
        <v>234240</v>
      </c>
      <c r="S88" s="401">
        <v>239040</v>
      </c>
      <c r="T88" s="401">
        <v>242800</v>
      </c>
      <c r="U88" s="401">
        <v>251760</v>
      </c>
      <c r="V88" s="401">
        <v>258320</v>
      </c>
      <c r="W88" s="401">
        <v>264320</v>
      </c>
      <c r="X88" s="401">
        <v>267280</v>
      </c>
      <c r="Y88" s="401">
        <v>276800</v>
      </c>
      <c r="Z88" s="401">
        <v>283840</v>
      </c>
      <c r="AA88" s="401">
        <v>287520</v>
      </c>
      <c r="AB88" s="401">
        <v>289920</v>
      </c>
      <c r="AC88" s="401">
        <v>291920</v>
      </c>
      <c r="AD88" s="401">
        <v>296560</v>
      </c>
      <c r="AE88" s="401">
        <v>301200</v>
      </c>
      <c r="AF88" s="401">
        <v>310480</v>
      </c>
      <c r="AG88" s="401">
        <v>319120</v>
      </c>
      <c r="AH88" s="401">
        <v>325920</v>
      </c>
      <c r="AI88" s="401">
        <v>335440</v>
      </c>
      <c r="AJ88" s="401">
        <v>344000</v>
      </c>
      <c r="AK88" s="401">
        <v>351760</v>
      </c>
      <c r="AL88" s="401">
        <v>354640</v>
      </c>
      <c r="AM88" s="401">
        <v>358640</v>
      </c>
      <c r="AN88" s="401">
        <v>363680</v>
      </c>
      <c r="AO88" s="401">
        <v>367840</v>
      </c>
    </row>
    <row r="89" spans="1:41" hidden="1" outlineLevel="1" x14ac:dyDescent="0.25">
      <c r="A89" s="53">
        <v>3250</v>
      </c>
      <c r="B89" s="401">
        <v>131600</v>
      </c>
      <c r="C89" s="401">
        <v>139120</v>
      </c>
      <c r="D89" s="401">
        <v>144240</v>
      </c>
      <c r="E89" s="401">
        <v>152160</v>
      </c>
      <c r="F89" s="401">
        <v>157760</v>
      </c>
      <c r="G89" s="401">
        <v>164320</v>
      </c>
      <c r="H89" s="401">
        <v>167760</v>
      </c>
      <c r="I89" s="401">
        <v>179840</v>
      </c>
      <c r="J89" s="401">
        <v>185680</v>
      </c>
      <c r="K89" s="401">
        <v>192720</v>
      </c>
      <c r="L89" s="401">
        <v>196320</v>
      </c>
      <c r="M89" s="401">
        <v>205840</v>
      </c>
      <c r="N89" s="401">
        <v>210640</v>
      </c>
      <c r="O89" s="401">
        <v>216640</v>
      </c>
      <c r="P89" s="401">
        <v>225280</v>
      </c>
      <c r="Q89" s="401">
        <v>236160</v>
      </c>
      <c r="R89" s="401">
        <v>241360</v>
      </c>
      <c r="S89" s="401">
        <v>245680</v>
      </c>
      <c r="T89" s="401">
        <v>250000</v>
      </c>
      <c r="U89" s="401">
        <v>262000</v>
      </c>
      <c r="V89" s="401">
        <v>266640</v>
      </c>
      <c r="W89" s="401">
        <v>272960</v>
      </c>
      <c r="X89" s="401">
        <v>276480</v>
      </c>
      <c r="Y89" s="401">
        <v>286000</v>
      </c>
      <c r="Z89" s="401">
        <v>289120</v>
      </c>
      <c r="AA89" s="401">
        <v>290800</v>
      </c>
      <c r="AB89" s="401">
        <v>295680</v>
      </c>
      <c r="AC89" s="401">
        <v>300640</v>
      </c>
      <c r="AD89" s="401">
        <v>305040</v>
      </c>
      <c r="AE89" s="401">
        <v>310000</v>
      </c>
      <c r="AF89" s="401">
        <v>319520</v>
      </c>
      <c r="AG89" s="401">
        <v>324400</v>
      </c>
      <c r="AH89" s="401">
        <v>343200</v>
      </c>
      <c r="AI89" s="401">
        <v>347040</v>
      </c>
      <c r="AJ89" s="401">
        <v>353200</v>
      </c>
      <c r="AK89" s="401">
        <v>361760</v>
      </c>
      <c r="AL89" s="401">
        <v>367040</v>
      </c>
      <c r="AM89" s="401">
        <v>425280</v>
      </c>
      <c r="AN89" s="401">
        <v>426480</v>
      </c>
      <c r="AO89" s="401">
        <v>428000</v>
      </c>
    </row>
    <row r="90" spans="1:41" hidden="1" outlineLevel="1" x14ac:dyDescent="0.25">
      <c r="A90" s="53">
        <v>3375</v>
      </c>
      <c r="B90" s="401">
        <v>135920</v>
      </c>
      <c r="C90" s="401">
        <v>141520</v>
      </c>
      <c r="D90" s="401">
        <v>146400</v>
      </c>
      <c r="E90" s="401">
        <v>154080</v>
      </c>
      <c r="F90" s="401">
        <v>159840</v>
      </c>
      <c r="G90" s="401">
        <v>169760</v>
      </c>
      <c r="H90" s="401">
        <v>173600</v>
      </c>
      <c r="I90" s="401">
        <v>182720</v>
      </c>
      <c r="J90" s="401">
        <v>192080</v>
      </c>
      <c r="K90" s="401">
        <v>195840</v>
      </c>
      <c r="L90" s="401">
        <v>199040</v>
      </c>
      <c r="M90" s="401">
        <v>209040</v>
      </c>
      <c r="N90" s="401">
        <v>214160</v>
      </c>
      <c r="O90" s="401">
        <v>225280</v>
      </c>
      <c r="P90" s="401">
        <v>228560</v>
      </c>
      <c r="Q90" s="401">
        <v>238640</v>
      </c>
      <c r="R90" s="401">
        <v>244640</v>
      </c>
      <c r="S90" s="401">
        <v>249600</v>
      </c>
      <c r="T90" s="401">
        <v>253920</v>
      </c>
      <c r="U90" s="401">
        <v>265920</v>
      </c>
      <c r="V90" s="401">
        <v>270400</v>
      </c>
      <c r="W90" s="401">
        <v>276960</v>
      </c>
      <c r="X90" s="401">
        <v>286480</v>
      </c>
      <c r="Y90" s="401">
        <v>290160</v>
      </c>
      <c r="Z90" s="401">
        <v>296400</v>
      </c>
      <c r="AA90" s="401">
        <v>305840</v>
      </c>
      <c r="AB90" s="401">
        <v>311280</v>
      </c>
      <c r="AC90" s="401">
        <v>316560</v>
      </c>
      <c r="AD90" s="401">
        <v>321120</v>
      </c>
      <c r="AE90" s="401">
        <v>326480</v>
      </c>
      <c r="AF90" s="401">
        <v>342960</v>
      </c>
      <c r="AG90" s="401">
        <v>344880</v>
      </c>
      <c r="AH90" s="401">
        <v>353280</v>
      </c>
      <c r="AI90" s="401">
        <v>363520</v>
      </c>
      <c r="AJ90" s="401">
        <v>374720</v>
      </c>
      <c r="AK90" s="401">
        <v>379280</v>
      </c>
      <c r="AL90" s="401">
        <v>417040</v>
      </c>
      <c r="AM90" s="401">
        <v>425360</v>
      </c>
      <c r="AN90" s="401">
        <v>427280</v>
      </c>
      <c r="AO90" s="401">
        <v>437520</v>
      </c>
    </row>
    <row r="91" spans="1:41" hidden="1" outlineLevel="1" x14ac:dyDescent="0.25">
      <c r="A91" s="53">
        <v>3500</v>
      </c>
      <c r="B91" s="401">
        <v>138800</v>
      </c>
      <c r="C91" s="401">
        <v>148720</v>
      </c>
      <c r="D91" s="401">
        <v>152400</v>
      </c>
      <c r="E91" s="401">
        <v>165360</v>
      </c>
      <c r="F91" s="401">
        <v>171440</v>
      </c>
      <c r="G91" s="401">
        <v>177040</v>
      </c>
      <c r="H91" s="401">
        <v>180480</v>
      </c>
      <c r="I91" s="401">
        <v>189040</v>
      </c>
      <c r="J91" s="401">
        <v>199280</v>
      </c>
      <c r="K91" s="401">
        <v>203280</v>
      </c>
      <c r="L91" s="401">
        <v>207680</v>
      </c>
      <c r="M91" s="401">
        <v>218000</v>
      </c>
      <c r="N91" s="401">
        <v>223760</v>
      </c>
      <c r="O91" s="401">
        <v>236000</v>
      </c>
      <c r="P91" s="401">
        <v>240240</v>
      </c>
      <c r="Q91" s="401">
        <v>251520</v>
      </c>
      <c r="R91" s="401">
        <v>257280</v>
      </c>
      <c r="S91" s="401">
        <v>261760</v>
      </c>
      <c r="T91" s="401">
        <v>265920</v>
      </c>
      <c r="U91" s="401">
        <v>278240</v>
      </c>
      <c r="V91" s="401">
        <v>281440</v>
      </c>
      <c r="W91" s="401">
        <v>293040</v>
      </c>
      <c r="X91" s="401">
        <v>296640</v>
      </c>
      <c r="Y91" s="401">
        <v>300720</v>
      </c>
      <c r="Z91" s="401">
        <v>304080</v>
      </c>
      <c r="AA91" s="401">
        <v>314240</v>
      </c>
      <c r="AB91" s="401">
        <v>319520</v>
      </c>
      <c r="AC91" s="401">
        <v>324880</v>
      </c>
      <c r="AD91" s="401">
        <v>337680</v>
      </c>
      <c r="AE91" s="401">
        <v>339760</v>
      </c>
      <c r="AF91" s="401">
        <v>347200</v>
      </c>
      <c r="AG91" s="401">
        <v>350640</v>
      </c>
      <c r="AH91" s="401">
        <v>362960</v>
      </c>
      <c r="AI91" s="401">
        <v>376240</v>
      </c>
      <c r="AJ91" s="401">
        <v>384560</v>
      </c>
      <c r="AK91" s="401">
        <v>418560</v>
      </c>
      <c r="AL91" s="401">
        <v>425760</v>
      </c>
      <c r="AM91" s="401">
        <v>439040</v>
      </c>
      <c r="AN91" s="401">
        <v>439760</v>
      </c>
      <c r="AO91" s="401">
        <v>444080</v>
      </c>
    </row>
    <row r="92" spans="1:41" hidden="1" outlineLevel="1" x14ac:dyDescent="0.25">
      <c r="A92" s="53">
        <v>3625</v>
      </c>
      <c r="B92" s="401">
        <v>145920</v>
      </c>
      <c r="C92" s="401">
        <v>150800</v>
      </c>
      <c r="D92" s="401">
        <v>153840</v>
      </c>
      <c r="E92" s="401">
        <v>166880</v>
      </c>
      <c r="F92" s="401">
        <v>172800</v>
      </c>
      <c r="G92" s="401">
        <v>178480</v>
      </c>
      <c r="H92" s="401">
        <v>188080</v>
      </c>
      <c r="I92" s="401">
        <v>197200</v>
      </c>
      <c r="J92" s="401">
        <v>208240</v>
      </c>
      <c r="K92" s="401">
        <v>212880</v>
      </c>
      <c r="L92" s="401">
        <v>216720</v>
      </c>
      <c r="M92" s="401">
        <v>227280</v>
      </c>
      <c r="N92" s="401">
        <v>233760</v>
      </c>
      <c r="O92" s="401">
        <v>246320</v>
      </c>
      <c r="P92" s="401">
        <v>250640</v>
      </c>
      <c r="Q92" s="401">
        <v>254800</v>
      </c>
      <c r="R92" s="401">
        <v>268400</v>
      </c>
      <c r="S92" s="401">
        <v>273120</v>
      </c>
      <c r="T92" s="401">
        <v>277280</v>
      </c>
      <c r="U92" s="401">
        <v>281200</v>
      </c>
      <c r="V92" s="401">
        <v>293680</v>
      </c>
      <c r="W92" s="401">
        <v>302640</v>
      </c>
      <c r="X92" s="401">
        <v>309680</v>
      </c>
      <c r="Y92" s="401">
        <v>313280</v>
      </c>
      <c r="Z92" s="401">
        <v>321600</v>
      </c>
      <c r="AA92" s="401">
        <v>332960</v>
      </c>
      <c r="AB92" s="401">
        <v>338720</v>
      </c>
      <c r="AC92" s="401">
        <v>351680</v>
      </c>
      <c r="AD92" s="401">
        <v>352080</v>
      </c>
      <c r="AE92" s="401">
        <v>363760</v>
      </c>
      <c r="AF92" s="401">
        <v>367840</v>
      </c>
      <c r="AG92" s="401">
        <v>373200</v>
      </c>
      <c r="AH92" s="401">
        <v>389280</v>
      </c>
      <c r="AI92" s="401">
        <v>438560</v>
      </c>
      <c r="AJ92" s="401">
        <v>445680</v>
      </c>
      <c r="AK92" s="401">
        <v>447520</v>
      </c>
      <c r="AL92" s="401">
        <v>449200</v>
      </c>
      <c r="AM92" s="401">
        <v>452640</v>
      </c>
      <c r="AN92" s="401">
        <v>477280</v>
      </c>
      <c r="AO92" s="401">
        <v>481600</v>
      </c>
    </row>
    <row r="93" spans="1:41" hidden="1" outlineLevel="1" x14ac:dyDescent="0.25">
      <c r="A93" s="53">
        <v>3750</v>
      </c>
      <c r="B93" s="401">
        <v>149520</v>
      </c>
      <c r="C93" s="401">
        <v>158400</v>
      </c>
      <c r="D93" s="401">
        <v>164320</v>
      </c>
      <c r="E93" s="401">
        <v>176800</v>
      </c>
      <c r="F93" s="401">
        <v>183840</v>
      </c>
      <c r="G93" s="401">
        <v>187680</v>
      </c>
      <c r="H93" s="401">
        <v>195600</v>
      </c>
      <c r="I93" s="401">
        <v>203920</v>
      </c>
      <c r="J93" s="401">
        <v>215120</v>
      </c>
      <c r="K93" s="401">
        <v>219440</v>
      </c>
      <c r="L93" s="401">
        <v>224800</v>
      </c>
      <c r="M93" s="401">
        <v>230320</v>
      </c>
      <c r="N93" s="401">
        <v>245680</v>
      </c>
      <c r="O93" s="401">
        <v>252720</v>
      </c>
      <c r="P93" s="401">
        <v>256880</v>
      </c>
      <c r="Q93" s="401">
        <v>266240</v>
      </c>
      <c r="R93" s="401">
        <v>272160</v>
      </c>
      <c r="S93" s="401">
        <v>272480</v>
      </c>
      <c r="T93" s="401">
        <v>276640</v>
      </c>
      <c r="U93" s="401">
        <v>289440</v>
      </c>
      <c r="V93" s="401">
        <v>293040</v>
      </c>
      <c r="W93" s="401">
        <v>305280</v>
      </c>
      <c r="X93" s="401">
        <v>309440</v>
      </c>
      <c r="Y93" s="401">
        <v>326320</v>
      </c>
      <c r="Z93" s="401">
        <v>319920</v>
      </c>
      <c r="AA93" s="401">
        <v>337920</v>
      </c>
      <c r="AB93" s="401">
        <v>343440</v>
      </c>
      <c r="AC93" s="401">
        <v>344000</v>
      </c>
      <c r="AD93" s="401">
        <v>347440</v>
      </c>
      <c r="AE93" s="401">
        <v>353280</v>
      </c>
      <c r="AF93" s="401">
        <v>365040</v>
      </c>
      <c r="AG93" s="401">
        <v>371200</v>
      </c>
      <c r="AH93" s="401">
        <v>426960</v>
      </c>
      <c r="AI93" s="401">
        <v>428000</v>
      </c>
      <c r="AJ93" s="401">
        <v>435440</v>
      </c>
      <c r="AK93" s="401">
        <v>440160</v>
      </c>
      <c r="AL93" s="401">
        <v>444080</v>
      </c>
      <c r="AM93" s="401">
        <v>464800</v>
      </c>
      <c r="AN93" s="401">
        <v>465520</v>
      </c>
      <c r="AO93" s="401">
        <v>467520</v>
      </c>
    </row>
    <row r="94" spans="1:41" hidden="1" outlineLevel="1" x14ac:dyDescent="0.25">
      <c r="A94" s="53">
        <v>3875</v>
      </c>
      <c r="B94" s="401">
        <v>152880</v>
      </c>
      <c r="C94" s="401">
        <v>161680</v>
      </c>
      <c r="D94" s="401">
        <v>169200</v>
      </c>
      <c r="E94" s="401">
        <v>178240</v>
      </c>
      <c r="F94" s="401">
        <v>186080</v>
      </c>
      <c r="G94" s="401">
        <v>194720</v>
      </c>
      <c r="H94" s="401">
        <v>198080</v>
      </c>
      <c r="I94" s="401">
        <v>212000</v>
      </c>
      <c r="J94" s="401">
        <v>217280</v>
      </c>
      <c r="K94" s="401">
        <v>222080</v>
      </c>
      <c r="L94" s="401">
        <v>227360</v>
      </c>
      <c r="M94" s="401">
        <v>240080</v>
      </c>
      <c r="N94" s="401">
        <v>248320</v>
      </c>
      <c r="O94" s="401">
        <v>255760</v>
      </c>
      <c r="P94" s="401">
        <v>260000</v>
      </c>
      <c r="Q94" s="401">
        <v>275040</v>
      </c>
      <c r="R94" s="401">
        <v>283440</v>
      </c>
      <c r="S94" s="401">
        <v>288560</v>
      </c>
      <c r="T94" s="401">
        <v>292880</v>
      </c>
      <c r="U94" s="401">
        <v>303680</v>
      </c>
      <c r="V94" s="401">
        <v>311040</v>
      </c>
      <c r="W94" s="401">
        <v>317920</v>
      </c>
      <c r="X94" s="401">
        <v>328720</v>
      </c>
      <c r="Y94" s="401">
        <v>339440</v>
      </c>
      <c r="Z94" s="401">
        <v>343200</v>
      </c>
      <c r="AA94" s="401">
        <v>346320</v>
      </c>
      <c r="AB94" s="401">
        <v>351760</v>
      </c>
      <c r="AC94" s="401">
        <v>357520</v>
      </c>
      <c r="AD94" s="401">
        <v>363360</v>
      </c>
      <c r="AE94" s="401">
        <v>369280</v>
      </c>
      <c r="AF94" s="401">
        <v>410640</v>
      </c>
      <c r="AG94" s="401">
        <v>414720</v>
      </c>
      <c r="AH94" s="401">
        <v>443680</v>
      </c>
      <c r="AI94" s="401">
        <v>448240</v>
      </c>
      <c r="AJ94" s="401">
        <v>463920</v>
      </c>
      <c r="AK94" s="401">
        <v>468400</v>
      </c>
      <c r="AL94" s="401">
        <v>481040</v>
      </c>
      <c r="AM94" s="401">
        <v>492320</v>
      </c>
      <c r="AN94" s="401">
        <v>493120</v>
      </c>
      <c r="AO94" s="401">
        <v>493600</v>
      </c>
    </row>
    <row r="95" spans="1:41" hidden="1" outlineLevel="1" x14ac:dyDescent="0.25">
      <c r="A95" s="53">
        <v>4000</v>
      </c>
      <c r="B95" s="401">
        <v>156720</v>
      </c>
      <c r="C95" s="401">
        <v>170240</v>
      </c>
      <c r="D95" s="401">
        <v>175120</v>
      </c>
      <c r="E95" s="401">
        <v>184480</v>
      </c>
      <c r="F95" s="401">
        <v>190160</v>
      </c>
      <c r="G95" s="401">
        <v>201040</v>
      </c>
      <c r="H95" s="401">
        <v>204720</v>
      </c>
      <c r="I95" s="401">
        <v>214640</v>
      </c>
      <c r="J95" s="401">
        <v>226240</v>
      </c>
      <c r="K95" s="401">
        <v>231200</v>
      </c>
      <c r="L95" s="401">
        <v>235760</v>
      </c>
      <c r="M95" s="401">
        <v>247600</v>
      </c>
      <c r="N95" s="401">
        <v>255360</v>
      </c>
      <c r="O95" s="401">
        <v>269840</v>
      </c>
      <c r="P95" s="401">
        <v>274240</v>
      </c>
      <c r="Q95" s="401">
        <v>278880</v>
      </c>
      <c r="R95" s="401">
        <v>293440</v>
      </c>
      <c r="S95" s="401">
        <v>298320</v>
      </c>
      <c r="T95" s="401">
        <v>302880</v>
      </c>
      <c r="U95" s="401">
        <v>316880</v>
      </c>
      <c r="V95" s="401">
        <v>321280</v>
      </c>
      <c r="W95" s="401">
        <v>334560</v>
      </c>
      <c r="X95" s="401">
        <v>339280</v>
      </c>
      <c r="Y95" s="401">
        <v>344240</v>
      </c>
      <c r="Z95" s="401">
        <v>345200</v>
      </c>
      <c r="AA95" s="401">
        <v>346480</v>
      </c>
      <c r="AB95" s="401">
        <v>359600</v>
      </c>
      <c r="AC95" s="401">
        <v>361840</v>
      </c>
      <c r="AD95" s="401">
        <v>363840</v>
      </c>
      <c r="AE95" s="401">
        <v>402240</v>
      </c>
      <c r="AF95" s="401">
        <v>413600</v>
      </c>
      <c r="AG95" s="401">
        <v>417680</v>
      </c>
      <c r="AH95" s="401">
        <v>443680</v>
      </c>
      <c r="AI95" s="401">
        <v>453520</v>
      </c>
      <c r="AJ95" s="401">
        <v>463920</v>
      </c>
      <c r="AK95" s="401">
        <v>471520</v>
      </c>
      <c r="AL95" s="401">
        <v>481360</v>
      </c>
      <c r="AM95" s="401">
        <v>492400</v>
      </c>
      <c r="AN95" s="401">
        <v>493280</v>
      </c>
      <c r="AO95" s="401">
        <v>494320</v>
      </c>
    </row>
    <row r="96" spans="1:41" hidden="1" outlineLevel="1" x14ac:dyDescent="0.25">
      <c r="A96" s="53">
        <v>4125</v>
      </c>
      <c r="B96" s="401">
        <v>163280</v>
      </c>
      <c r="C96" s="401">
        <v>172720</v>
      </c>
      <c r="D96" s="401">
        <v>177040</v>
      </c>
      <c r="E96" s="401">
        <v>186960</v>
      </c>
      <c r="F96" s="401">
        <v>194960</v>
      </c>
      <c r="G96" s="401">
        <v>208720</v>
      </c>
      <c r="H96" s="401">
        <v>213280</v>
      </c>
      <c r="I96" s="401">
        <v>224320</v>
      </c>
      <c r="J96" s="401">
        <v>235840</v>
      </c>
      <c r="K96" s="401">
        <v>239840</v>
      </c>
      <c r="L96" s="401">
        <v>244400</v>
      </c>
      <c r="M96" s="401">
        <v>256880</v>
      </c>
      <c r="N96" s="401">
        <v>263440</v>
      </c>
      <c r="O96" s="401">
        <v>272320</v>
      </c>
      <c r="P96" s="401">
        <v>283520</v>
      </c>
      <c r="Q96" s="401">
        <v>289200</v>
      </c>
      <c r="R96" s="401">
        <v>305120</v>
      </c>
      <c r="S96" s="401">
        <v>310400</v>
      </c>
      <c r="T96" s="401">
        <v>314800</v>
      </c>
      <c r="U96" s="401">
        <v>328000</v>
      </c>
      <c r="V96" s="401">
        <v>332480</v>
      </c>
      <c r="W96" s="401">
        <v>339520</v>
      </c>
      <c r="X96" s="401">
        <v>351440</v>
      </c>
      <c r="Y96" s="401">
        <v>356080</v>
      </c>
      <c r="Z96" s="401">
        <v>357040</v>
      </c>
      <c r="AA96" s="401">
        <v>358640</v>
      </c>
      <c r="AB96" s="401">
        <v>359760</v>
      </c>
      <c r="AC96" s="401">
        <v>365200</v>
      </c>
      <c r="AD96" s="401">
        <v>394640</v>
      </c>
      <c r="AE96" s="401">
        <v>414480</v>
      </c>
      <c r="AF96" s="401">
        <v>418320</v>
      </c>
      <c r="AG96" s="401">
        <v>422480</v>
      </c>
      <c r="AH96" s="401">
        <v>454560</v>
      </c>
      <c r="AI96" s="401">
        <v>455440</v>
      </c>
      <c r="AJ96" s="401">
        <v>464320</v>
      </c>
      <c r="AK96" s="401">
        <v>477280</v>
      </c>
      <c r="AL96" s="401">
        <v>481840</v>
      </c>
      <c r="AM96" s="401">
        <v>492720</v>
      </c>
      <c r="AN96" s="401">
        <v>493440</v>
      </c>
      <c r="AO96" s="401">
        <v>516800</v>
      </c>
    </row>
    <row r="97" spans="1:41" hidden="1" outlineLevel="1" x14ac:dyDescent="0.25">
      <c r="A97" s="53">
        <v>4250</v>
      </c>
      <c r="B97" s="401">
        <v>166640</v>
      </c>
      <c r="C97" s="401">
        <v>175200</v>
      </c>
      <c r="D97" s="401">
        <v>179040</v>
      </c>
      <c r="E97" s="401">
        <v>194480</v>
      </c>
      <c r="F97" s="401">
        <v>203200</v>
      </c>
      <c r="G97" s="401">
        <v>206640</v>
      </c>
      <c r="H97" s="401">
        <v>215600</v>
      </c>
      <c r="I97" s="401">
        <v>226640</v>
      </c>
      <c r="J97" s="401">
        <v>238480</v>
      </c>
      <c r="K97" s="401">
        <v>242720</v>
      </c>
      <c r="L97" s="401">
        <v>247520</v>
      </c>
      <c r="M97" s="401">
        <v>259680</v>
      </c>
      <c r="N97" s="401">
        <v>266720</v>
      </c>
      <c r="O97" s="401">
        <v>280400</v>
      </c>
      <c r="P97" s="401">
        <v>286240</v>
      </c>
      <c r="Q97" s="401">
        <v>291520</v>
      </c>
      <c r="R97" s="401">
        <v>307600</v>
      </c>
      <c r="S97" s="401">
        <v>312880</v>
      </c>
      <c r="T97" s="401">
        <v>317600</v>
      </c>
      <c r="U97" s="401">
        <v>332480</v>
      </c>
      <c r="V97" s="401">
        <v>336480</v>
      </c>
      <c r="W97" s="401">
        <v>350720</v>
      </c>
      <c r="X97" s="401">
        <v>355280</v>
      </c>
      <c r="Y97" s="401">
        <v>360240</v>
      </c>
      <c r="Z97" s="401">
        <v>361840</v>
      </c>
      <c r="AA97" s="401">
        <v>363440</v>
      </c>
      <c r="AB97" s="401">
        <v>367280</v>
      </c>
      <c r="AC97" s="401">
        <v>395840</v>
      </c>
      <c r="AD97" s="401">
        <v>414720</v>
      </c>
      <c r="AE97" s="401">
        <v>420240</v>
      </c>
      <c r="AF97" s="401">
        <v>441520</v>
      </c>
      <c r="AG97" s="401">
        <v>445760</v>
      </c>
      <c r="AH97" s="401">
        <v>455280</v>
      </c>
      <c r="AI97" s="401">
        <v>464960</v>
      </c>
      <c r="AJ97" s="401">
        <v>469840</v>
      </c>
      <c r="AK97" s="401">
        <v>482880</v>
      </c>
      <c r="AL97" s="401">
        <v>489040</v>
      </c>
      <c r="AM97" s="401">
        <v>493280</v>
      </c>
      <c r="AN97" s="401">
        <v>518560</v>
      </c>
      <c r="AO97" s="401">
        <v>518880</v>
      </c>
    </row>
    <row r="98" spans="1:41" hidden="1" outlineLevel="1" x14ac:dyDescent="0.25">
      <c r="A98" s="53">
        <v>4375</v>
      </c>
      <c r="B98" s="401">
        <v>170720</v>
      </c>
      <c r="C98" s="401">
        <v>177040</v>
      </c>
      <c r="D98" s="401">
        <v>180560</v>
      </c>
      <c r="E98" s="401">
        <v>195840</v>
      </c>
      <c r="F98" s="401">
        <v>204640</v>
      </c>
      <c r="G98" s="401">
        <v>212320</v>
      </c>
      <c r="H98" s="401">
        <v>217520</v>
      </c>
      <c r="I98" s="401">
        <v>229440</v>
      </c>
      <c r="J98" s="401">
        <v>241120</v>
      </c>
      <c r="K98" s="401">
        <v>245360</v>
      </c>
      <c r="L98" s="401">
        <v>250640</v>
      </c>
      <c r="M98" s="401">
        <v>263040</v>
      </c>
      <c r="N98" s="401">
        <v>270000</v>
      </c>
      <c r="O98" s="401">
        <v>284080</v>
      </c>
      <c r="P98" s="401">
        <v>289760</v>
      </c>
      <c r="Q98" s="401">
        <v>306800</v>
      </c>
      <c r="R98" s="401">
        <v>310800</v>
      </c>
      <c r="S98" s="401">
        <v>316720</v>
      </c>
      <c r="T98" s="401">
        <v>321760</v>
      </c>
      <c r="U98" s="401">
        <v>336320</v>
      </c>
      <c r="V98" s="401">
        <v>340720</v>
      </c>
      <c r="W98" s="401">
        <v>347280</v>
      </c>
      <c r="X98" s="401">
        <v>352240</v>
      </c>
      <c r="Y98" s="401">
        <v>375360</v>
      </c>
      <c r="Z98" s="401">
        <v>371520</v>
      </c>
      <c r="AA98" s="401">
        <v>376000</v>
      </c>
      <c r="AB98" s="401">
        <v>396080</v>
      </c>
      <c r="AC98" s="401">
        <v>416720</v>
      </c>
      <c r="AD98" s="401">
        <v>421200</v>
      </c>
      <c r="AE98" s="401">
        <v>444080</v>
      </c>
      <c r="AF98" s="401">
        <v>446800</v>
      </c>
      <c r="AG98" s="401">
        <v>452320</v>
      </c>
      <c r="AH98" s="401">
        <v>481360</v>
      </c>
      <c r="AI98" s="401">
        <v>481920</v>
      </c>
      <c r="AJ98" s="401">
        <v>482880</v>
      </c>
      <c r="AK98" s="401">
        <v>488640</v>
      </c>
      <c r="AL98" s="401">
        <v>494560</v>
      </c>
      <c r="AM98" s="401">
        <v>514640</v>
      </c>
      <c r="AN98" s="401">
        <v>518720</v>
      </c>
      <c r="AO98" s="401">
        <v>519520</v>
      </c>
    </row>
    <row r="99" spans="1:41" hidden="1" outlineLevel="1" x14ac:dyDescent="0.25">
      <c r="A99" s="53">
        <v>4500</v>
      </c>
      <c r="B99" s="401">
        <v>174160</v>
      </c>
      <c r="C99" s="401">
        <v>189040</v>
      </c>
      <c r="D99" s="401">
        <v>194160</v>
      </c>
      <c r="E99" s="401">
        <v>204960</v>
      </c>
      <c r="F99" s="401">
        <v>214640</v>
      </c>
      <c r="G99" s="401">
        <v>225280</v>
      </c>
      <c r="H99" s="401">
        <v>234160</v>
      </c>
      <c r="I99" s="401">
        <v>246080</v>
      </c>
      <c r="J99" s="401">
        <v>251600</v>
      </c>
      <c r="K99" s="401">
        <v>256640</v>
      </c>
      <c r="L99" s="401">
        <v>261920</v>
      </c>
      <c r="M99" s="401">
        <v>275280</v>
      </c>
      <c r="N99" s="401">
        <v>283280</v>
      </c>
      <c r="O99" s="401">
        <v>299120</v>
      </c>
      <c r="P99" s="401">
        <v>304000</v>
      </c>
      <c r="Q99" s="401">
        <v>312480</v>
      </c>
      <c r="R99" s="401">
        <v>329760</v>
      </c>
      <c r="S99" s="401">
        <v>335760</v>
      </c>
      <c r="T99" s="401">
        <v>341120</v>
      </c>
      <c r="U99" s="401">
        <v>357120</v>
      </c>
      <c r="V99" s="401">
        <v>369200</v>
      </c>
      <c r="W99" s="401">
        <v>377520</v>
      </c>
      <c r="X99" s="401">
        <v>382400</v>
      </c>
      <c r="Y99" s="401">
        <v>395200</v>
      </c>
      <c r="Z99" s="401">
        <v>410080</v>
      </c>
      <c r="AA99" s="401">
        <v>423600</v>
      </c>
      <c r="AB99" s="401">
        <v>445120</v>
      </c>
      <c r="AC99" s="401">
        <v>449520</v>
      </c>
      <c r="AD99" s="401">
        <v>456000</v>
      </c>
      <c r="AE99" s="401">
        <v>461520</v>
      </c>
      <c r="AF99" s="401">
        <v>464480</v>
      </c>
      <c r="AG99" s="401">
        <v>478720</v>
      </c>
      <c r="AH99" s="401">
        <v>488880</v>
      </c>
      <c r="AI99" s="401">
        <v>490000</v>
      </c>
      <c r="AJ99" s="401">
        <v>520160</v>
      </c>
      <c r="AK99" s="401">
        <v>520960</v>
      </c>
      <c r="AL99" s="401">
        <v>524880</v>
      </c>
      <c r="AM99" s="401">
        <v>532960</v>
      </c>
      <c r="AN99" s="401">
        <v>536240</v>
      </c>
      <c r="AO99" s="401">
        <v>552320</v>
      </c>
    </row>
    <row r="100" spans="1:41" hidden="1" outlineLevel="1" x14ac:dyDescent="0.25">
      <c r="A100" s="53">
        <v>4625</v>
      </c>
      <c r="B100" s="401">
        <v>180880</v>
      </c>
      <c r="C100" s="401">
        <v>190880</v>
      </c>
      <c r="D100" s="401">
        <v>196320</v>
      </c>
      <c r="E100" s="401">
        <v>207440</v>
      </c>
      <c r="F100" s="401">
        <v>216640</v>
      </c>
      <c r="G100" s="401">
        <v>232240</v>
      </c>
      <c r="H100" s="401">
        <v>237360</v>
      </c>
      <c r="I100" s="401">
        <v>249920</v>
      </c>
      <c r="J100" s="401">
        <v>262560</v>
      </c>
      <c r="K100" s="401">
        <v>266960</v>
      </c>
      <c r="L100" s="401">
        <v>273120</v>
      </c>
      <c r="M100" s="401">
        <v>279440</v>
      </c>
      <c r="N100" s="401">
        <v>296160</v>
      </c>
      <c r="O100" s="401">
        <v>305920</v>
      </c>
      <c r="P100" s="401">
        <v>311680</v>
      </c>
      <c r="Q100" s="401">
        <v>316800</v>
      </c>
      <c r="R100" s="401">
        <v>337440</v>
      </c>
      <c r="S100" s="401">
        <v>346160</v>
      </c>
      <c r="T100" s="401">
        <v>351440</v>
      </c>
      <c r="U100" s="401">
        <v>366880</v>
      </c>
      <c r="V100" s="401">
        <v>372480</v>
      </c>
      <c r="W100" s="401">
        <v>381040</v>
      </c>
      <c r="X100" s="401">
        <v>386320</v>
      </c>
      <c r="Y100" s="401">
        <v>391760</v>
      </c>
      <c r="Z100" s="401">
        <v>429760</v>
      </c>
      <c r="AA100" s="401">
        <v>436560</v>
      </c>
      <c r="AB100" s="401">
        <v>450000</v>
      </c>
      <c r="AC100" s="401">
        <v>456160</v>
      </c>
      <c r="AD100" s="401">
        <v>462080</v>
      </c>
      <c r="AE100" s="401">
        <v>465120</v>
      </c>
      <c r="AF100" s="401">
        <v>479360</v>
      </c>
      <c r="AG100" s="401">
        <v>484240</v>
      </c>
      <c r="AH100" s="401">
        <v>494400</v>
      </c>
      <c r="AI100" s="401">
        <v>500720</v>
      </c>
      <c r="AJ100" s="401">
        <v>524000</v>
      </c>
      <c r="AK100" s="401">
        <v>524880</v>
      </c>
      <c r="AL100" s="401">
        <v>529040</v>
      </c>
      <c r="AM100" s="401">
        <v>533840</v>
      </c>
      <c r="AN100" s="401">
        <v>553920</v>
      </c>
      <c r="AO100" s="401">
        <v>558480</v>
      </c>
    </row>
    <row r="101" spans="1:41" hidden="1" outlineLevel="1" x14ac:dyDescent="0.25">
      <c r="A101" s="53">
        <v>4750</v>
      </c>
      <c r="B101" s="401">
        <v>184480</v>
      </c>
      <c r="C101" s="401">
        <v>193040</v>
      </c>
      <c r="D101" s="401">
        <v>198480</v>
      </c>
      <c r="E101" s="401">
        <v>215360</v>
      </c>
      <c r="F101" s="401">
        <v>225600</v>
      </c>
      <c r="G101" s="401">
        <v>234640</v>
      </c>
      <c r="H101" s="401">
        <v>240080</v>
      </c>
      <c r="I101" s="401">
        <v>252320</v>
      </c>
      <c r="J101" s="401">
        <v>265280</v>
      </c>
      <c r="K101" s="401">
        <v>270160</v>
      </c>
      <c r="L101" s="401">
        <v>275360</v>
      </c>
      <c r="M101" s="401">
        <v>289440</v>
      </c>
      <c r="N101" s="401">
        <v>298400</v>
      </c>
      <c r="O101" s="401">
        <v>309520</v>
      </c>
      <c r="P101" s="401">
        <v>321440</v>
      </c>
      <c r="Q101" s="401">
        <v>333200</v>
      </c>
      <c r="R101" s="401">
        <v>344240</v>
      </c>
      <c r="S101" s="401">
        <v>350720</v>
      </c>
      <c r="T101" s="401">
        <v>355520</v>
      </c>
      <c r="U101" s="401">
        <v>371120</v>
      </c>
      <c r="V101" s="401">
        <v>376400</v>
      </c>
      <c r="W101" s="401">
        <v>392480</v>
      </c>
      <c r="X101" s="401">
        <v>398320</v>
      </c>
      <c r="Y101" s="401">
        <v>403760</v>
      </c>
      <c r="Z101" s="401">
        <v>434400</v>
      </c>
      <c r="AA101" s="401">
        <v>439040</v>
      </c>
      <c r="AB101" s="401">
        <v>456160</v>
      </c>
      <c r="AC101" s="401">
        <v>462080</v>
      </c>
      <c r="AD101" s="401">
        <v>468400</v>
      </c>
      <c r="AE101" s="401">
        <v>470080</v>
      </c>
      <c r="AF101" s="401">
        <v>484960</v>
      </c>
      <c r="AG101" s="401">
        <v>489360</v>
      </c>
      <c r="AH101" s="401">
        <v>510080</v>
      </c>
      <c r="AI101" s="401">
        <v>524800</v>
      </c>
      <c r="AJ101" s="401">
        <v>529520</v>
      </c>
      <c r="AK101" s="401">
        <v>534000</v>
      </c>
      <c r="AL101" s="401">
        <v>535040</v>
      </c>
      <c r="AM101" s="401">
        <v>555280</v>
      </c>
      <c r="AN101" s="401">
        <v>560080</v>
      </c>
      <c r="AO101" s="401">
        <v>564960</v>
      </c>
    </row>
    <row r="102" spans="1:41" hidden="1" outlineLevel="1" x14ac:dyDescent="0.25">
      <c r="A102" s="53">
        <v>4875</v>
      </c>
      <c r="B102" s="401">
        <v>188000</v>
      </c>
      <c r="C102" s="401">
        <v>195200</v>
      </c>
      <c r="D102" s="401">
        <v>200640</v>
      </c>
      <c r="E102" s="401">
        <v>217680</v>
      </c>
      <c r="F102" s="401">
        <v>227760</v>
      </c>
      <c r="G102" s="401">
        <v>237280</v>
      </c>
      <c r="H102" s="401">
        <v>242640</v>
      </c>
      <c r="I102" s="401">
        <v>254800</v>
      </c>
      <c r="J102" s="401">
        <v>268400</v>
      </c>
      <c r="K102" s="401">
        <v>273120</v>
      </c>
      <c r="L102" s="401">
        <v>278400</v>
      </c>
      <c r="M102" s="401">
        <v>292400</v>
      </c>
      <c r="N102" s="401">
        <v>300560</v>
      </c>
      <c r="O102" s="401">
        <v>316720</v>
      </c>
      <c r="P102" s="401">
        <v>323680</v>
      </c>
      <c r="Q102" s="401">
        <v>343280</v>
      </c>
      <c r="R102" s="401">
        <v>348160</v>
      </c>
      <c r="S102" s="401">
        <v>354080</v>
      </c>
      <c r="T102" s="401">
        <v>359040</v>
      </c>
      <c r="U102" s="401">
        <v>374720</v>
      </c>
      <c r="V102" s="401">
        <v>380400</v>
      </c>
      <c r="W102" s="401">
        <v>396480</v>
      </c>
      <c r="X102" s="401">
        <v>402240</v>
      </c>
      <c r="Y102" s="401">
        <v>407840</v>
      </c>
      <c r="Z102" s="401">
        <v>439040</v>
      </c>
      <c r="AA102" s="401">
        <v>457600</v>
      </c>
      <c r="AB102" s="401">
        <v>461520</v>
      </c>
      <c r="AC102" s="401">
        <v>466400</v>
      </c>
      <c r="AD102" s="401">
        <v>470720</v>
      </c>
      <c r="AE102" s="401">
        <v>475280</v>
      </c>
      <c r="AF102" s="401">
        <v>490400</v>
      </c>
      <c r="AG102" s="401">
        <v>500720</v>
      </c>
      <c r="AH102" s="401">
        <v>516640</v>
      </c>
      <c r="AI102" s="401">
        <v>530400</v>
      </c>
      <c r="AJ102" s="401">
        <v>531360</v>
      </c>
      <c r="AK102" s="401">
        <v>539760</v>
      </c>
      <c r="AL102" s="401">
        <v>557680</v>
      </c>
      <c r="AM102" s="401">
        <v>561600</v>
      </c>
      <c r="AN102" s="401">
        <v>566560</v>
      </c>
      <c r="AO102" s="401">
        <v>567200</v>
      </c>
    </row>
    <row r="103" spans="1:41" hidden="1" outlineLevel="1" x14ac:dyDescent="0.25">
      <c r="A103" s="53">
        <v>5000</v>
      </c>
      <c r="B103" s="401">
        <v>197440</v>
      </c>
      <c r="C103" s="401">
        <v>201440</v>
      </c>
      <c r="D103" s="401">
        <v>215600</v>
      </c>
      <c r="E103" s="401">
        <v>233360</v>
      </c>
      <c r="F103" s="401">
        <v>237520</v>
      </c>
      <c r="G103" s="401">
        <v>246080</v>
      </c>
      <c r="H103" s="401">
        <v>254720</v>
      </c>
      <c r="I103" s="401">
        <v>263200</v>
      </c>
      <c r="J103" s="401">
        <v>272480</v>
      </c>
      <c r="K103" s="401">
        <v>280960</v>
      </c>
      <c r="L103" s="401">
        <v>289360</v>
      </c>
      <c r="M103" s="401">
        <v>306800</v>
      </c>
      <c r="N103" s="401">
        <v>318880</v>
      </c>
      <c r="O103" s="401">
        <v>319120</v>
      </c>
      <c r="P103" s="401">
        <v>327040</v>
      </c>
      <c r="Q103" s="401">
        <v>345600</v>
      </c>
      <c r="R103" s="401">
        <v>361520</v>
      </c>
      <c r="S103" s="401">
        <v>370480</v>
      </c>
      <c r="T103" s="401">
        <v>379920</v>
      </c>
      <c r="U103" s="401">
        <v>396640</v>
      </c>
      <c r="V103" s="401">
        <v>406000</v>
      </c>
      <c r="W103" s="401">
        <v>415440</v>
      </c>
      <c r="X103" s="401">
        <v>424640</v>
      </c>
      <c r="Y103" s="401">
        <v>433920</v>
      </c>
      <c r="Z103" s="401">
        <v>461120</v>
      </c>
      <c r="AA103" s="401">
        <v>476000</v>
      </c>
      <c r="AB103" s="401">
        <v>480400</v>
      </c>
      <c r="AC103" s="401">
        <v>484880</v>
      </c>
      <c r="AD103" s="401">
        <v>490320</v>
      </c>
      <c r="AE103" s="401">
        <v>494960</v>
      </c>
      <c r="AF103" s="401">
        <v>505520</v>
      </c>
      <c r="AG103" s="401">
        <v>519920</v>
      </c>
      <c r="AH103" s="401">
        <v>537680</v>
      </c>
      <c r="AI103" s="401">
        <v>546640</v>
      </c>
      <c r="AJ103" s="401">
        <v>557680</v>
      </c>
      <c r="AK103" s="401">
        <v>558720</v>
      </c>
      <c r="AL103" s="401">
        <v>579920</v>
      </c>
      <c r="AM103" s="401">
        <v>585120</v>
      </c>
      <c r="AN103" s="401">
        <v>585920</v>
      </c>
      <c r="AO103" s="401">
        <v>593280</v>
      </c>
    </row>
    <row r="104" spans="1:41" hidden="1" outlineLevel="1" x14ac:dyDescent="0.25">
      <c r="A104" s="53">
        <v>5125</v>
      </c>
      <c r="B104" s="401">
        <v>202320</v>
      </c>
      <c r="C104" s="401">
        <v>211680</v>
      </c>
      <c r="D104" s="401">
        <v>218480</v>
      </c>
      <c r="E104" s="401">
        <v>237440</v>
      </c>
      <c r="F104" s="401">
        <v>241600</v>
      </c>
      <c r="G104" s="401">
        <v>251360</v>
      </c>
      <c r="H104" s="401">
        <v>255520</v>
      </c>
      <c r="I104" s="401">
        <v>277440</v>
      </c>
      <c r="J104" s="401">
        <v>281440</v>
      </c>
      <c r="K104" s="401">
        <v>292080</v>
      </c>
      <c r="L104" s="401">
        <v>296720</v>
      </c>
      <c r="M104" s="401">
        <v>316240</v>
      </c>
      <c r="N104" s="401">
        <v>317840</v>
      </c>
      <c r="O104" s="401">
        <v>324400</v>
      </c>
      <c r="P104" s="401">
        <v>337120</v>
      </c>
      <c r="Q104" s="401">
        <v>354560</v>
      </c>
      <c r="R104" s="401">
        <v>370480</v>
      </c>
      <c r="S104" s="401">
        <v>380160</v>
      </c>
      <c r="T104" s="401">
        <v>389280</v>
      </c>
      <c r="U104" s="401">
        <v>406560</v>
      </c>
      <c r="V104" s="401">
        <v>407360</v>
      </c>
      <c r="W104" s="401">
        <v>413600</v>
      </c>
      <c r="X104" s="401">
        <v>421920</v>
      </c>
      <c r="Y104" s="401">
        <v>443840</v>
      </c>
      <c r="Z104" s="401">
        <v>482880</v>
      </c>
      <c r="AA104" s="401">
        <v>490320</v>
      </c>
      <c r="AB104" s="401">
        <v>495040</v>
      </c>
      <c r="AC104" s="401">
        <v>499920</v>
      </c>
      <c r="AD104" s="401">
        <v>520720</v>
      </c>
      <c r="AE104" s="401">
        <v>525920</v>
      </c>
      <c r="AF104" s="401">
        <v>531200</v>
      </c>
      <c r="AG104" s="401">
        <v>536560</v>
      </c>
      <c r="AH104" s="401">
        <v>545920</v>
      </c>
      <c r="AI104" s="401">
        <v>555520</v>
      </c>
      <c r="AJ104" s="401">
        <v>564160</v>
      </c>
      <c r="AK104" s="401">
        <v>571920</v>
      </c>
      <c r="AL104" s="401">
        <v>584080</v>
      </c>
      <c r="AM104" s="401">
        <v>594400</v>
      </c>
      <c r="AN104" s="401">
        <v>598240</v>
      </c>
      <c r="AO104" s="401">
        <v>600560</v>
      </c>
    </row>
    <row r="105" spans="1:41" hidden="1" outlineLevel="1" x14ac:dyDescent="0.25">
      <c r="A105" s="53">
        <v>5250</v>
      </c>
      <c r="B105" s="401">
        <v>206400</v>
      </c>
      <c r="C105" s="401">
        <v>214240</v>
      </c>
      <c r="D105" s="401">
        <v>223600</v>
      </c>
      <c r="E105" s="401">
        <v>243120</v>
      </c>
      <c r="F105" s="401">
        <v>245440</v>
      </c>
      <c r="G105" s="401">
        <v>254560</v>
      </c>
      <c r="H105" s="401">
        <v>263920</v>
      </c>
      <c r="I105" s="401">
        <v>280480</v>
      </c>
      <c r="J105" s="401">
        <v>283840</v>
      </c>
      <c r="K105" s="401">
        <v>295840</v>
      </c>
      <c r="L105" s="401">
        <v>306480</v>
      </c>
      <c r="M105" s="401">
        <v>325360</v>
      </c>
      <c r="N105" s="401">
        <v>323760</v>
      </c>
      <c r="O105" s="401">
        <v>338720</v>
      </c>
      <c r="P105" s="401">
        <v>341360</v>
      </c>
      <c r="Q105" s="401">
        <v>363440</v>
      </c>
      <c r="R105" s="401">
        <v>380160</v>
      </c>
      <c r="S105" s="401">
        <v>389760</v>
      </c>
      <c r="T105" s="401">
        <v>387520</v>
      </c>
      <c r="U105" s="401">
        <v>403680</v>
      </c>
      <c r="V105" s="401">
        <v>420800</v>
      </c>
      <c r="W105" s="401">
        <v>424080</v>
      </c>
      <c r="X105" s="401">
        <v>427280</v>
      </c>
      <c r="Y105" s="401">
        <v>458000</v>
      </c>
      <c r="Z105" s="401">
        <v>502320</v>
      </c>
      <c r="AA105" s="401">
        <v>509440</v>
      </c>
      <c r="AB105" s="401">
        <v>514400</v>
      </c>
      <c r="AC105" s="401">
        <v>527280</v>
      </c>
      <c r="AD105" s="401">
        <v>542960</v>
      </c>
      <c r="AE105" s="401">
        <v>546960</v>
      </c>
      <c r="AF105" s="401">
        <v>559680</v>
      </c>
      <c r="AG105" s="401">
        <v>565040</v>
      </c>
      <c r="AH105" s="401">
        <v>568400</v>
      </c>
      <c r="AI105" s="401">
        <v>579840</v>
      </c>
      <c r="AJ105" s="401">
        <v>591680</v>
      </c>
      <c r="AK105" s="401">
        <v>596400</v>
      </c>
      <c r="AL105" s="401">
        <v>605520</v>
      </c>
      <c r="AM105" s="401">
        <v>616560</v>
      </c>
      <c r="AN105" s="401">
        <v>622480</v>
      </c>
      <c r="AO105" s="401">
        <v>637280</v>
      </c>
    </row>
    <row r="106" spans="1:41" hidden="1" outlineLevel="1" x14ac:dyDescent="0.25">
      <c r="A106" s="53">
        <v>5375</v>
      </c>
      <c r="B106" s="401">
        <v>212240</v>
      </c>
      <c r="C106" s="401">
        <v>216640</v>
      </c>
      <c r="D106" s="401">
        <v>228800</v>
      </c>
      <c r="E106" s="401">
        <v>245680</v>
      </c>
      <c r="F106" s="401">
        <v>247680</v>
      </c>
      <c r="G106" s="401">
        <v>257520</v>
      </c>
      <c r="H106" s="401">
        <v>266960</v>
      </c>
      <c r="I106" s="401">
        <v>284320</v>
      </c>
      <c r="J106" s="401">
        <v>288400</v>
      </c>
      <c r="K106" s="401">
        <v>299360</v>
      </c>
      <c r="L106" s="401">
        <v>309760</v>
      </c>
      <c r="M106" s="401">
        <v>329680</v>
      </c>
      <c r="N106" s="401">
        <v>327520</v>
      </c>
      <c r="O106" s="401">
        <v>343440</v>
      </c>
      <c r="P106" s="401">
        <v>347120</v>
      </c>
      <c r="Q106" s="401">
        <v>364000</v>
      </c>
      <c r="R106" s="401">
        <v>380960</v>
      </c>
      <c r="S106" s="401">
        <v>390640</v>
      </c>
      <c r="T106" s="401">
        <v>399680</v>
      </c>
      <c r="U106" s="401">
        <v>421200</v>
      </c>
      <c r="V106" s="401">
        <v>422080</v>
      </c>
      <c r="W106" s="401">
        <v>425600</v>
      </c>
      <c r="X106" s="401">
        <v>436560</v>
      </c>
      <c r="Y106" s="401">
        <v>460640</v>
      </c>
      <c r="Z106" s="401">
        <v>511120</v>
      </c>
      <c r="AA106" s="401">
        <v>516960</v>
      </c>
      <c r="AB106" s="401">
        <v>521120</v>
      </c>
      <c r="AC106" s="401">
        <v>530560</v>
      </c>
      <c r="AD106" s="401">
        <v>546480</v>
      </c>
      <c r="AE106" s="401">
        <v>553040</v>
      </c>
      <c r="AF106" s="401">
        <v>565280</v>
      </c>
      <c r="AG106" s="401">
        <v>574320</v>
      </c>
      <c r="AH106" s="401">
        <v>589920</v>
      </c>
      <c r="AI106" s="401">
        <v>595040</v>
      </c>
      <c r="AJ106" s="401">
        <v>597840</v>
      </c>
      <c r="AK106" s="401">
        <v>608800</v>
      </c>
      <c r="AL106" s="401">
        <v>618000</v>
      </c>
      <c r="AM106" s="401">
        <v>623040</v>
      </c>
      <c r="AN106" s="401">
        <v>638320</v>
      </c>
      <c r="AO106" s="401">
        <v>643840</v>
      </c>
    </row>
    <row r="107" spans="1:41" hidden="1" outlineLevel="1" x14ac:dyDescent="0.25">
      <c r="A107" s="53">
        <v>5500</v>
      </c>
      <c r="B107" s="401">
        <v>216160</v>
      </c>
      <c r="C107" s="401">
        <v>229760</v>
      </c>
      <c r="D107" s="401">
        <v>238000</v>
      </c>
      <c r="E107" s="401">
        <v>255920</v>
      </c>
      <c r="F107" s="401">
        <v>257840</v>
      </c>
      <c r="G107" s="401">
        <v>267680</v>
      </c>
      <c r="H107" s="401">
        <v>278240</v>
      </c>
      <c r="I107" s="401">
        <v>289680</v>
      </c>
      <c r="J107" s="401">
        <v>301840</v>
      </c>
      <c r="K107" s="401">
        <v>308640</v>
      </c>
      <c r="L107" s="401">
        <v>316720</v>
      </c>
      <c r="M107" s="401">
        <v>342240</v>
      </c>
      <c r="N107" s="401">
        <v>341600</v>
      </c>
      <c r="O107" s="401">
        <v>350960</v>
      </c>
      <c r="P107" s="401">
        <v>358640</v>
      </c>
      <c r="Q107" s="401">
        <v>381920</v>
      </c>
      <c r="R107" s="401">
        <v>383280</v>
      </c>
      <c r="S107" s="401">
        <v>391600</v>
      </c>
      <c r="T107" s="401">
        <v>409520</v>
      </c>
      <c r="U107" s="401">
        <v>430640</v>
      </c>
      <c r="V107" s="401">
        <v>432080</v>
      </c>
      <c r="W107" s="401">
        <v>453680</v>
      </c>
      <c r="X107" s="401">
        <v>458000</v>
      </c>
      <c r="Y107" s="401">
        <v>462320</v>
      </c>
      <c r="Z107" s="401">
        <v>516160</v>
      </c>
      <c r="AA107" s="401">
        <v>521840</v>
      </c>
      <c r="AB107" s="401">
        <v>526400</v>
      </c>
      <c r="AC107" s="401">
        <v>535920</v>
      </c>
      <c r="AD107" s="401">
        <v>552880</v>
      </c>
      <c r="AE107" s="401">
        <v>559440</v>
      </c>
      <c r="AF107" s="401">
        <v>568640</v>
      </c>
      <c r="AG107" s="401">
        <v>582480</v>
      </c>
      <c r="AH107" s="401">
        <v>593600</v>
      </c>
      <c r="AI107" s="401">
        <v>601040</v>
      </c>
      <c r="AJ107" s="401">
        <v>613920</v>
      </c>
      <c r="AK107" s="401">
        <v>616160</v>
      </c>
      <c r="AL107" s="401">
        <v>623920</v>
      </c>
      <c r="AM107" s="401">
        <v>632960</v>
      </c>
      <c r="AN107" s="401">
        <v>644720</v>
      </c>
      <c r="AO107" s="401">
        <v>659360</v>
      </c>
    </row>
    <row r="108" spans="1:41" hidden="1" outlineLevel="1" x14ac:dyDescent="0.25">
      <c r="A108" s="53">
        <v>5625</v>
      </c>
      <c r="B108" s="401">
        <v>224240</v>
      </c>
      <c r="C108" s="401">
        <v>232720</v>
      </c>
      <c r="D108" s="401">
        <v>241360</v>
      </c>
      <c r="E108" s="401">
        <v>257280</v>
      </c>
      <c r="F108" s="401">
        <v>265280</v>
      </c>
      <c r="G108" s="401">
        <v>275440</v>
      </c>
      <c r="H108" s="401">
        <v>286720</v>
      </c>
      <c r="I108" s="401">
        <v>300800</v>
      </c>
      <c r="J108" s="401">
        <v>313520</v>
      </c>
      <c r="K108" s="401">
        <v>319680</v>
      </c>
      <c r="L108" s="401">
        <v>327040</v>
      </c>
      <c r="M108" s="401">
        <v>347120</v>
      </c>
      <c r="N108" s="401">
        <v>358000</v>
      </c>
      <c r="O108" s="401">
        <v>363120</v>
      </c>
      <c r="P108" s="401">
        <v>376400</v>
      </c>
      <c r="Q108" s="401">
        <v>396480</v>
      </c>
      <c r="R108" s="401">
        <v>402640</v>
      </c>
      <c r="S108" s="401">
        <v>413680</v>
      </c>
      <c r="T108" s="401">
        <v>425600</v>
      </c>
      <c r="U108" s="401">
        <v>438480</v>
      </c>
      <c r="V108" s="401">
        <v>444000</v>
      </c>
      <c r="W108" s="401">
        <v>463760</v>
      </c>
      <c r="X108" s="401">
        <v>466080</v>
      </c>
      <c r="Y108" s="401">
        <v>471280</v>
      </c>
      <c r="Z108" s="401">
        <v>529520</v>
      </c>
      <c r="AA108" s="401">
        <v>532880</v>
      </c>
      <c r="AB108" s="401">
        <v>548160</v>
      </c>
      <c r="AC108" s="401">
        <v>565680</v>
      </c>
      <c r="AD108" s="401">
        <v>577840</v>
      </c>
      <c r="AE108" s="401">
        <v>583920</v>
      </c>
      <c r="AF108" s="401">
        <v>598320</v>
      </c>
      <c r="AG108" s="401">
        <v>610560</v>
      </c>
      <c r="AH108" s="401">
        <v>614720</v>
      </c>
      <c r="AI108" s="401">
        <v>620640</v>
      </c>
      <c r="AJ108" s="401">
        <v>636320</v>
      </c>
      <c r="AK108" s="401">
        <v>640800</v>
      </c>
      <c r="AL108" s="401">
        <v>650640</v>
      </c>
      <c r="AM108" s="401">
        <v>671840</v>
      </c>
      <c r="AN108" s="401">
        <v>675120</v>
      </c>
      <c r="AO108" s="401">
        <v>681520</v>
      </c>
    </row>
    <row r="109" spans="1:41" hidden="1" outlineLevel="1" x14ac:dyDescent="0.25">
      <c r="A109" s="53">
        <v>5750</v>
      </c>
      <c r="B109" s="401">
        <v>228080</v>
      </c>
      <c r="C109" s="401">
        <v>234960</v>
      </c>
      <c r="D109" s="401">
        <v>243520</v>
      </c>
      <c r="E109" s="401">
        <v>265200</v>
      </c>
      <c r="F109" s="401">
        <v>271840</v>
      </c>
      <c r="G109" s="401">
        <v>280320</v>
      </c>
      <c r="H109" s="401">
        <v>291440</v>
      </c>
      <c r="I109" s="401">
        <v>303440</v>
      </c>
      <c r="J109" s="401">
        <v>316240</v>
      </c>
      <c r="K109" s="401">
        <v>322720</v>
      </c>
      <c r="L109" s="401">
        <v>334400</v>
      </c>
      <c r="M109" s="401">
        <v>350480</v>
      </c>
      <c r="N109" s="401">
        <v>361760</v>
      </c>
      <c r="O109" s="401">
        <v>371200</v>
      </c>
      <c r="P109" s="401">
        <v>380080</v>
      </c>
      <c r="Q109" s="401">
        <v>400160</v>
      </c>
      <c r="R109" s="401">
        <v>408960</v>
      </c>
      <c r="S109" s="401">
        <v>418240</v>
      </c>
      <c r="T109" s="401">
        <v>429920</v>
      </c>
      <c r="U109" s="401">
        <v>442880</v>
      </c>
      <c r="V109" s="401">
        <v>448960</v>
      </c>
      <c r="W109" s="401">
        <v>466560</v>
      </c>
      <c r="X109" s="401">
        <v>470800</v>
      </c>
      <c r="Y109" s="401">
        <v>477280</v>
      </c>
      <c r="Z109" s="401">
        <v>535840</v>
      </c>
      <c r="AA109" s="401">
        <v>550640</v>
      </c>
      <c r="AB109" s="401">
        <v>556000</v>
      </c>
      <c r="AC109" s="401">
        <v>576800</v>
      </c>
      <c r="AD109" s="401">
        <v>595600</v>
      </c>
      <c r="AE109" s="401">
        <v>601840</v>
      </c>
      <c r="AF109" s="401">
        <v>618960</v>
      </c>
      <c r="AG109" s="401">
        <v>622160</v>
      </c>
      <c r="AH109" s="401">
        <v>627680</v>
      </c>
      <c r="AI109" s="401">
        <v>632160</v>
      </c>
      <c r="AJ109" s="401">
        <v>642160</v>
      </c>
      <c r="AK109" s="401">
        <v>657120</v>
      </c>
      <c r="AL109" s="401">
        <v>662880</v>
      </c>
      <c r="AM109" s="401">
        <v>683440</v>
      </c>
      <c r="AN109" s="401">
        <v>687280</v>
      </c>
      <c r="AO109" s="401">
        <v>691040</v>
      </c>
    </row>
    <row r="110" spans="1:41" hidden="1" outlineLevel="1" x14ac:dyDescent="0.25">
      <c r="A110" s="53">
        <v>5875</v>
      </c>
      <c r="B110" s="401">
        <v>232720</v>
      </c>
      <c r="C110" s="401">
        <v>242080</v>
      </c>
      <c r="D110" s="401">
        <v>248640</v>
      </c>
      <c r="E110" s="401">
        <v>267600</v>
      </c>
      <c r="F110" s="401">
        <v>277120</v>
      </c>
      <c r="G110" s="401">
        <v>286720</v>
      </c>
      <c r="H110" s="401">
        <v>295680</v>
      </c>
      <c r="I110" s="401">
        <v>312160</v>
      </c>
      <c r="J110" s="401">
        <v>319680</v>
      </c>
      <c r="K110" s="401">
        <v>329200</v>
      </c>
      <c r="L110" s="401">
        <v>337840</v>
      </c>
      <c r="M110" s="401">
        <v>356160</v>
      </c>
      <c r="N110" s="401">
        <v>365520</v>
      </c>
      <c r="O110" s="401">
        <v>378160</v>
      </c>
      <c r="P110" s="401">
        <v>383920</v>
      </c>
      <c r="Q110" s="401">
        <v>404400</v>
      </c>
      <c r="R110" s="401">
        <v>417120</v>
      </c>
      <c r="S110" s="401">
        <v>428880</v>
      </c>
      <c r="T110" s="401">
        <v>434320</v>
      </c>
      <c r="U110" s="401">
        <v>447760</v>
      </c>
      <c r="V110" s="401">
        <v>454960</v>
      </c>
      <c r="W110" s="401">
        <v>468960</v>
      </c>
      <c r="X110" s="401">
        <v>475440</v>
      </c>
      <c r="Y110" s="401">
        <v>487760</v>
      </c>
      <c r="Z110" s="401">
        <v>540800</v>
      </c>
      <c r="AA110" s="401">
        <v>555600</v>
      </c>
      <c r="AB110" s="401">
        <v>573680</v>
      </c>
      <c r="AC110" s="401">
        <v>585760</v>
      </c>
      <c r="AD110" s="401">
        <v>606880</v>
      </c>
      <c r="AE110" s="401">
        <v>616560</v>
      </c>
      <c r="AF110" s="401">
        <v>624400</v>
      </c>
      <c r="AG110" s="401">
        <v>627680</v>
      </c>
      <c r="AH110" s="401">
        <v>633200</v>
      </c>
      <c r="AI110" s="401">
        <v>641280</v>
      </c>
      <c r="AJ110" s="401">
        <v>658000</v>
      </c>
      <c r="AK110" s="401">
        <v>673040</v>
      </c>
      <c r="AL110" s="401">
        <v>681520</v>
      </c>
      <c r="AM110" s="401">
        <v>690720</v>
      </c>
      <c r="AN110" s="401">
        <v>696880</v>
      </c>
      <c r="AO110" s="401">
        <v>706160</v>
      </c>
    </row>
    <row r="111" spans="1:41" hidden="1" outlineLevel="1" x14ac:dyDescent="0.25">
      <c r="A111" s="53">
        <v>6000</v>
      </c>
      <c r="B111" s="401">
        <v>241280</v>
      </c>
      <c r="C111" s="401">
        <v>245520</v>
      </c>
      <c r="D111" s="401">
        <v>257520</v>
      </c>
      <c r="E111" s="401">
        <v>271600</v>
      </c>
      <c r="F111" s="401">
        <v>280400</v>
      </c>
      <c r="G111" s="401">
        <v>290800</v>
      </c>
      <c r="H111" s="401">
        <v>301280</v>
      </c>
      <c r="I111" s="401">
        <v>316400</v>
      </c>
      <c r="J111" s="401">
        <v>324080</v>
      </c>
      <c r="K111" s="401">
        <v>333760</v>
      </c>
      <c r="L111" s="401">
        <v>344240</v>
      </c>
      <c r="M111" s="401">
        <v>361040</v>
      </c>
      <c r="N111" s="401">
        <v>370640</v>
      </c>
      <c r="O111" s="401">
        <v>383360</v>
      </c>
      <c r="P111" s="401">
        <v>388800</v>
      </c>
      <c r="Q111" s="401">
        <v>409760</v>
      </c>
      <c r="R111" s="401">
        <v>422480</v>
      </c>
      <c r="S111" s="401">
        <v>434720</v>
      </c>
      <c r="T111" s="401">
        <v>440400</v>
      </c>
      <c r="U111" s="401">
        <v>462080</v>
      </c>
      <c r="V111" s="401">
        <v>469840</v>
      </c>
      <c r="W111" s="401">
        <v>481280</v>
      </c>
      <c r="X111" s="401">
        <v>490560</v>
      </c>
      <c r="Y111" s="401">
        <v>503760</v>
      </c>
      <c r="Z111" s="401">
        <v>557280</v>
      </c>
      <c r="AA111" s="401">
        <v>572480</v>
      </c>
      <c r="AB111" s="401">
        <v>590960</v>
      </c>
      <c r="AC111" s="401">
        <v>603120</v>
      </c>
      <c r="AD111" s="401">
        <v>625600</v>
      </c>
      <c r="AE111" s="401">
        <v>635360</v>
      </c>
      <c r="AF111" s="401">
        <v>639920</v>
      </c>
      <c r="AG111" s="401">
        <v>643040</v>
      </c>
      <c r="AH111" s="401">
        <v>652320</v>
      </c>
      <c r="AI111" s="401">
        <v>660800</v>
      </c>
      <c r="AJ111" s="401">
        <v>678320</v>
      </c>
      <c r="AK111" s="401">
        <v>693600</v>
      </c>
      <c r="AL111" s="401">
        <v>698640</v>
      </c>
      <c r="AM111" s="401">
        <v>711680</v>
      </c>
      <c r="AN111" s="401">
        <v>718080</v>
      </c>
      <c r="AO111" s="401">
        <v>723840</v>
      </c>
    </row>
    <row r="112" spans="1:41" hidden="1" outlineLevel="1" x14ac:dyDescent="0.25"/>
    <row r="113" collapsed="1" x14ac:dyDescent="0.25"/>
  </sheetData>
  <mergeCells count="11">
    <mergeCell ref="D70:R73"/>
    <mergeCell ref="V70:AJ73"/>
    <mergeCell ref="A1:D1"/>
    <mergeCell ref="V63:AG65"/>
    <mergeCell ref="AQ6:AY17"/>
    <mergeCell ref="A12:E12"/>
    <mergeCell ref="F12:H12"/>
    <mergeCell ref="J13:AB13"/>
    <mergeCell ref="J16:AI17"/>
    <mergeCell ref="AQ20:AY20"/>
    <mergeCell ref="D63:R65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0070C0"/>
  </sheetPr>
  <dimension ref="A1:AZ111"/>
  <sheetViews>
    <sheetView view="pageBreakPreview" zoomScale="85" zoomScaleNormal="100" zoomScaleSheetLayoutView="85" workbookViewId="0">
      <pane ySplit="1" topLeftCell="A10" activePane="bottomLeft" state="frozen"/>
      <selection pane="bottomLeft" activeCell="C17" sqref="C17"/>
    </sheetView>
  </sheetViews>
  <sheetFormatPr defaultRowHeight="15" outlineLevelRow="1" x14ac:dyDescent="0.25"/>
  <cols>
    <col min="1" max="27" width="6.140625" style="225" customWidth="1"/>
    <col min="28" max="28" width="6.5703125" style="225" customWidth="1"/>
    <col min="29" max="41" width="6.140625" style="225" customWidth="1"/>
    <col min="42" max="42" width="2.5703125" style="225" customWidth="1"/>
    <col min="43" max="51" width="6.140625" style="225" customWidth="1"/>
    <col min="52" max="52" width="9.5703125" style="225" customWidth="1"/>
    <col min="53" max="16384" width="9.140625" style="225"/>
  </cols>
  <sheetData>
    <row r="1" spans="1:52" ht="21" x14ac:dyDescent="0.35">
      <c r="A1" s="543" t="s">
        <v>74</v>
      </c>
      <c r="B1" s="543"/>
      <c r="C1" s="543"/>
      <c r="D1" s="543"/>
      <c r="F1" s="1"/>
      <c r="G1" s="1"/>
      <c r="H1" s="1"/>
      <c r="J1" s="25" t="s">
        <v>756</v>
      </c>
      <c r="K1" s="1"/>
      <c r="L1" s="1"/>
      <c r="M1" s="1"/>
      <c r="N1" s="1"/>
      <c r="O1" s="1"/>
      <c r="P1" s="1"/>
      <c r="R1" s="1"/>
      <c r="S1" s="1"/>
      <c r="U1" s="1"/>
      <c r="V1" s="1"/>
      <c r="W1" s="1"/>
      <c r="X1" s="1"/>
      <c r="Y1" s="1"/>
      <c r="Z1" s="1"/>
      <c r="AA1" s="1"/>
      <c r="AB1" s="1"/>
      <c r="AD1" s="1"/>
      <c r="AE1" s="1"/>
      <c r="AF1" s="1"/>
      <c r="AG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15.75" x14ac:dyDescent="0.25">
      <c r="A2" s="57"/>
      <c r="B2" s="91"/>
      <c r="C2" s="91" t="s">
        <v>103</v>
      </c>
      <c r="D2" s="91"/>
      <c r="E2" s="91"/>
      <c r="F2" s="91"/>
      <c r="G2" s="91"/>
      <c r="H2" s="91"/>
      <c r="I2" s="91"/>
      <c r="J2" s="91" t="s">
        <v>104</v>
      </c>
      <c r="K2" s="91"/>
      <c r="L2" s="91"/>
      <c r="M2" s="91"/>
      <c r="N2" s="91"/>
      <c r="O2" s="57"/>
      <c r="P2" s="91"/>
      <c r="Q2" s="91"/>
      <c r="R2" s="91"/>
      <c r="S2" s="91"/>
      <c r="T2" s="91"/>
      <c r="U2" s="57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</row>
    <row r="3" spans="1:52" ht="27" customHeight="1" x14ac:dyDescent="0.25">
      <c r="A3" s="1"/>
      <c r="B3" s="1"/>
      <c r="C3" s="1"/>
      <c r="D3" s="1"/>
      <c r="E3" s="1"/>
      <c r="F3" s="1"/>
      <c r="G3" s="1"/>
      <c r="H3" s="1"/>
      <c r="I3" s="1"/>
      <c r="J3" s="785" t="s">
        <v>681</v>
      </c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  <c r="W3" s="785"/>
      <c r="X3" s="785"/>
      <c r="Y3" s="785"/>
      <c r="Z3" s="785"/>
      <c r="AA3" s="785"/>
      <c r="AB3" s="785"/>
      <c r="AC3" s="785"/>
      <c r="AD3" s="785"/>
      <c r="AE3" s="785"/>
      <c r="AF3" s="785"/>
      <c r="AG3" s="785"/>
      <c r="AH3" s="785"/>
      <c r="AI3" s="785"/>
      <c r="AJ3" s="785"/>
      <c r="AK3" s="785"/>
      <c r="AL3" s="785"/>
      <c r="AM3" s="785"/>
      <c r="AN3" s="785"/>
      <c r="AO3" s="785"/>
      <c r="AP3" s="223"/>
      <c r="AQ3" s="223"/>
      <c r="AR3" s="223"/>
      <c r="AS3" s="223"/>
      <c r="AT3" s="1"/>
      <c r="AU3" s="1"/>
      <c r="AV3" s="1"/>
      <c r="AW3" s="1"/>
      <c r="AX3" s="1"/>
      <c r="AY3" s="1"/>
      <c r="AZ3" s="1"/>
    </row>
    <row r="4" spans="1:52" ht="1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22" t="s">
        <v>309</v>
      </c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1"/>
      <c r="AN4" s="221"/>
      <c r="AO4" s="221"/>
      <c r="AP4" s="223"/>
      <c r="AQ4" s="223"/>
      <c r="AR4" s="223"/>
      <c r="AS4" s="223"/>
      <c r="AT4" s="1"/>
      <c r="AU4" s="1"/>
      <c r="AV4" s="1"/>
      <c r="AW4" s="1"/>
      <c r="AX4" s="1"/>
      <c r="AY4" s="1"/>
      <c r="AZ4" s="1"/>
    </row>
    <row r="5" spans="1:52" ht="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09" t="s">
        <v>310</v>
      </c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1"/>
      <c r="AU5" s="1"/>
      <c r="AV5" s="1"/>
      <c r="AW5" s="1"/>
      <c r="AX5" s="1"/>
      <c r="AY5" s="1"/>
      <c r="AZ5" s="1"/>
    </row>
    <row r="6" spans="1:5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230" t="s">
        <v>311</v>
      </c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3"/>
      <c r="AQ6" s="743" t="s">
        <v>156</v>
      </c>
      <c r="AR6" s="743"/>
      <c r="AS6" s="743"/>
      <c r="AT6" s="743"/>
      <c r="AU6" s="743"/>
      <c r="AV6" s="743"/>
      <c r="AW6" s="743"/>
      <c r="AX6" s="743"/>
      <c r="AY6" s="743"/>
      <c r="AZ6" s="128"/>
    </row>
    <row r="7" spans="1:52" x14ac:dyDescent="0.25">
      <c r="A7" s="1"/>
      <c r="B7" s="1"/>
      <c r="C7" s="1"/>
      <c r="D7" s="1"/>
      <c r="E7" s="1"/>
      <c r="F7" s="1"/>
      <c r="G7" s="1"/>
      <c r="H7" s="1"/>
      <c r="I7" s="1"/>
      <c r="J7" s="49" t="s">
        <v>314</v>
      </c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743"/>
      <c r="AR7" s="743"/>
      <c r="AS7" s="743"/>
      <c r="AT7" s="743"/>
      <c r="AU7" s="743"/>
      <c r="AV7" s="743"/>
      <c r="AW7" s="743"/>
      <c r="AX7" s="743"/>
      <c r="AY7" s="743"/>
      <c r="AZ7" s="128"/>
    </row>
    <row r="8" spans="1:52" ht="15" customHeight="1" x14ac:dyDescent="0.25">
      <c r="A8" s="1"/>
      <c r="B8" s="1"/>
      <c r="C8" s="1"/>
      <c r="D8" s="1"/>
      <c r="E8" s="1"/>
      <c r="F8" s="1"/>
      <c r="G8" s="1"/>
      <c r="H8" s="1"/>
      <c r="I8" s="1"/>
      <c r="J8" s="222" t="s">
        <v>350</v>
      </c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3"/>
      <c r="AQ8" s="743"/>
      <c r="AR8" s="743"/>
      <c r="AS8" s="743"/>
      <c r="AT8" s="743"/>
      <c r="AU8" s="743"/>
      <c r="AV8" s="743"/>
      <c r="AW8" s="743"/>
      <c r="AX8" s="743"/>
      <c r="AY8" s="743"/>
      <c r="AZ8" s="128"/>
    </row>
    <row r="9" spans="1:52" ht="28.5" customHeight="1" x14ac:dyDescent="0.25">
      <c r="A9" s="1"/>
      <c r="C9" s="1"/>
      <c r="D9" s="1"/>
      <c r="F9" s="1"/>
      <c r="G9" s="1"/>
      <c r="H9" s="1"/>
      <c r="I9" s="1"/>
      <c r="J9" s="49" t="s">
        <v>351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1"/>
      <c r="AB9" s="49"/>
      <c r="AC9" s="785" t="s">
        <v>763</v>
      </c>
      <c r="AD9" s="785"/>
      <c r="AE9" s="785"/>
      <c r="AF9" s="785"/>
      <c r="AG9" s="785"/>
      <c r="AH9" s="785"/>
      <c r="AI9" s="785"/>
      <c r="AJ9" s="785"/>
      <c r="AK9" s="785"/>
      <c r="AL9" s="785"/>
      <c r="AM9" s="785"/>
      <c r="AN9" s="785"/>
      <c r="AO9" s="785"/>
      <c r="AP9" s="49"/>
      <c r="AQ9" s="743"/>
      <c r="AR9" s="743"/>
      <c r="AS9" s="743"/>
      <c r="AT9" s="743"/>
      <c r="AU9" s="743"/>
      <c r="AV9" s="743"/>
      <c r="AW9" s="743"/>
      <c r="AX9" s="743"/>
      <c r="AY9" s="743"/>
      <c r="AZ9" s="128"/>
    </row>
    <row r="10" spans="1:52" x14ac:dyDescent="0.25">
      <c r="A10" s="1"/>
      <c r="B10" s="33"/>
      <c r="C10" s="1"/>
      <c r="D10" s="1"/>
      <c r="E10" s="1"/>
      <c r="F10" s="33"/>
      <c r="G10" s="1"/>
      <c r="H10" s="1"/>
      <c r="I10" s="1"/>
      <c r="J10" s="222" t="s">
        <v>316</v>
      </c>
      <c r="K10" s="222"/>
      <c r="L10" s="222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50"/>
      <c r="AB10" s="222"/>
      <c r="AC10" s="222" t="s">
        <v>322</v>
      </c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49"/>
      <c r="AQ10" s="743"/>
      <c r="AR10" s="743"/>
      <c r="AS10" s="743"/>
      <c r="AT10" s="743"/>
      <c r="AU10" s="743"/>
      <c r="AV10" s="743"/>
      <c r="AW10" s="743"/>
      <c r="AX10" s="743"/>
      <c r="AY10" s="743"/>
      <c r="AZ10" s="128"/>
    </row>
    <row r="11" spans="1:52" x14ac:dyDescent="0.25">
      <c r="A11" s="1"/>
      <c r="B11" s="33"/>
      <c r="C11" s="1"/>
      <c r="D11" s="1"/>
      <c r="E11" s="1"/>
      <c r="F11" s="33"/>
      <c r="G11" s="1"/>
      <c r="H11" s="1"/>
      <c r="I11" s="1"/>
      <c r="J11" s="49" t="s">
        <v>317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1"/>
      <c r="AB11" s="49"/>
      <c r="AC11" s="49" t="s">
        <v>323</v>
      </c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743"/>
      <c r="AR11" s="743"/>
      <c r="AS11" s="743"/>
      <c r="AT11" s="743"/>
      <c r="AU11" s="743"/>
      <c r="AV11" s="743"/>
      <c r="AW11" s="743"/>
      <c r="AX11" s="743"/>
      <c r="AY11" s="743"/>
      <c r="AZ11" s="128"/>
    </row>
    <row r="12" spans="1:52" x14ac:dyDescent="0.25">
      <c r="A12" s="548" t="s">
        <v>333</v>
      </c>
      <c r="B12" s="548"/>
      <c r="C12" s="548"/>
      <c r="D12" s="548"/>
      <c r="E12" s="548"/>
      <c r="F12" s="783" t="s">
        <v>347</v>
      </c>
      <c r="G12" s="784"/>
      <c r="H12" s="784"/>
      <c r="I12" s="1"/>
      <c r="J12" s="222" t="s">
        <v>318</v>
      </c>
      <c r="K12" s="222"/>
      <c r="L12" s="222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  <c r="AA12" s="50"/>
      <c r="AB12" s="222"/>
      <c r="AC12" s="222" t="s">
        <v>677</v>
      </c>
      <c r="AD12" s="222"/>
      <c r="AE12" s="222"/>
      <c r="AF12" s="222"/>
      <c r="AG12" s="222"/>
      <c r="AH12" s="222"/>
      <c r="AI12" s="222"/>
      <c r="AJ12" s="222"/>
      <c r="AK12" s="222"/>
      <c r="AL12" s="222"/>
      <c r="AM12" s="222"/>
      <c r="AN12" s="222"/>
      <c r="AO12" s="222"/>
      <c r="AP12" s="49"/>
      <c r="AQ12" s="743"/>
      <c r="AR12" s="743"/>
      <c r="AS12" s="743"/>
      <c r="AT12" s="743"/>
      <c r="AU12" s="743"/>
      <c r="AV12" s="743"/>
      <c r="AW12" s="743"/>
      <c r="AX12" s="743"/>
      <c r="AY12" s="743"/>
      <c r="AZ12" s="128"/>
    </row>
    <row r="13" spans="1:52" ht="38.25" customHeight="1" x14ac:dyDescent="0.25">
      <c r="A13" s="548"/>
      <c r="B13" s="548"/>
      <c r="C13" s="548"/>
      <c r="D13" s="548"/>
      <c r="E13" s="548"/>
      <c r="F13" s="33"/>
      <c r="G13" s="1"/>
      <c r="H13" s="1"/>
      <c r="I13" s="1"/>
      <c r="J13" s="549" t="s">
        <v>764</v>
      </c>
      <c r="K13" s="549"/>
      <c r="L13" s="549"/>
      <c r="M13" s="549"/>
      <c r="N13" s="549"/>
      <c r="O13" s="549"/>
      <c r="P13" s="549"/>
      <c r="Q13" s="549"/>
      <c r="R13" s="549"/>
      <c r="S13" s="549"/>
      <c r="T13" s="549"/>
      <c r="U13" s="549"/>
      <c r="V13" s="549"/>
      <c r="W13" s="549"/>
      <c r="X13" s="549"/>
      <c r="Y13" s="549"/>
      <c r="Z13" s="549"/>
      <c r="AA13" s="549"/>
      <c r="AB13" s="549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743"/>
      <c r="AR13" s="743"/>
      <c r="AS13" s="743"/>
      <c r="AT13" s="743"/>
      <c r="AU13" s="743"/>
      <c r="AV13" s="743"/>
      <c r="AW13" s="743"/>
      <c r="AX13" s="743"/>
      <c r="AY13" s="743"/>
      <c r="AZ13" s="128"/>
    </row>
    <row r="14" spans="1:52" ht="15" customHeight="1" thickBot="1" x14ac:dyDescent="0.3">
      <c r="A14" s="411"/>
      <c r="B14" s="328"/>
      <c r="C14" s="33"/>
      <c r="D14" s="33"/>
      <c r="E14" s="33"/>
      <c r="F14" s="33"/>
      <c r="G14" s="33"/>
      <c r="H14" s="33"/>
      <c r="I14" s="1"/>
      <c r="J14" s="113" t="s">
        <v>319</v>
      </c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2"/>
      <c r="AQ14" s="743"/>
      <c r="AR14" s="743"/>
      <c r="AS14" s="743"/>
      <c r="AT14" s="743"/>
      <c r="AU14" s="743"/>
      <c r="AV14" s="743"/>
      <c r="AW14" s="743"/>
      <c r="AX14" s="743"/>
      <c r="AY14" s="743"/>
      <c r="AZ14" s="128"/>
    </row>
    <row r="15" spans="1:52" ht="14.25" customHeight="1" thickBot="1" x14ac:dyDescent="0.3">
      <c r="A15" s="411" t="s">
        <v>868</v>
      </c>
      <c r="B15" s="33"/>
      <c r="C15" s="328"/>
      <c r="D15" s="328"/>
      <c r="E15" s="328"/>
      <c r="F15" s="33"/>
      <c r="G15" s="328"/>
      <c r="H15" s="244">
        <f>Содержание!Q9</f>
        <v>0</v>
      </c>
      <c r="I15" s="1"/>
      <c r="J15" s="114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743"/>
      <c r="AR15" s="743"/>
      <c r="AS15" s="743"/>
      <c r="AT15" s="743"/>
      <c r="AU15" s="743"/>
      <c r="AV15" s="743"/>
      <c r="AW15" s="743"/>
      <c r="AX15" s="743"/>
      <c r="AY15" s="743"/>
      <c r="AZ15" s="224"/>
    </row>
    <row r="16" spans="1:52" ht="15" customHeight="1" thickBot="1" x14ac:dyDescent="0.3">
      <c r="A16" s="411" t="s">
        <v>871</v>
      </c>
      <c r="B16" s="33"/>
      <c r="C16" s="328"/>
      <c r="D16" s="328"/>
      <c r="E16" s="328"/>
      <c r="F16" s="33"/>
      <c r="G16" s="328"/>
      <c r="H16" s="244">
        <v>0.1</v>
      </c>
      <c r="I16" s="1"/>
      <c r="J16" s="552" t="s">
        <v>320</v>
      </c>
      <c r="K16" s="552"/>
      <c r="L16" s="552"/>
      <c r="M16" s="552"/>
      <c r="N16" s="552"/>
      <c r="O16" s="552"/>
      <c r="P16" s="552"/>
      <c r="Q16" s="552"/>
      <c r="R16" s="552"/>
      <c r="S16" s="552"/>
      <c r="T16" s="552"/>
      <c r="U16" s="552"/>
      <c r="V16" s="552"/>
      <c r="W16" s="552"/>
      <c r="X16" s="552"/>
      <c r="Y16" s="552"/>
      <c r="Z16" s="552"/>
      <c r="AA16" s="552"/>
      <c r="AB16" s="552"/>
      <c r="AC16" s="552"/>
      <c r="AD16" s="552"/>
      <c r="AE16" s="552"/>
      <c r="AF16" s="552"/>
      <c r="AG16" s="552"/>
      <c r="AH16" s="552"/>
      <c r="AI16" s="552"/>
      <c r="AJ16" s="552"/>
      <c r="AK16" s="110"/>
      <c r="AL16" s="110"/>
      <c r="AM16" s="110"/>
      <c r="AN16" s="110"/>
      <c r="AO16" s="110"/>
      <c r="AP16" s="112"/>
      <c r="AQ16" s="743"/>
      <c r="AR16" s="743"/>
      <c r="AS16" s="743"/>
      <c r="AT16" s="743"/>
      <c r="AU16" s="743"/>
      <c r="AV16" s="743"/>
      <c r="AW16" s="743"/>
      <c r="AX16" s="743"/>
      <c r="AY16" s="743"/>
      <c r="AZ16" s="1"/>
    </row>
    <row r="17" spans="1:52" ht="15" customHeight="1" x14ac:dyDescent="0.25">
      <c r="A17" s="1"/>
      <c r="B17" s="33"/>
      <c r="C17" s="1"/>
      <c r="D17" s="1"/>
      <c r="E17" s="1"/>
      <c r="F17" s="33"/>
      <c r="G17" s="1"/>
      <c r="H17" s="1"/>
      <c r="I17" s="1"/>
      <c r="J17" s="552"/>
      <c r="K17" s="552"/>
      <c r="L17" s="552"/>
      <c r="M17" s="552"/>
      <c r="N17" s="552"/>
      <c r="O17" s="552"/>
      <c r="P17" s="552"/>
      <c r="Q17" s="552"/>
      <c r="R17" s="552"/>
      <c r="S17" s="552"/>
      <c r="T17" s="552"/>
      <c r="U17" s="552"/>
      <c r="V17" s="552"/>
      <c r="W17" s="552"/>
      <c r="X17" s="552"/>
      <c r="Y17" s="552"/>
      <c r="Z17" s="552"/>
      <c r="AA17" s="552"/>
      <c r="AB17" s="552"/>
      <c r="AC17" s="552"/>
      <c r="AD17" s="552"/>
      <c r="AE17" s="552"/>
      <c r="AF17" s="552"/>
      <c r="AG17" s="552"/>
      <c r="AH17" s="552"/>
      <c r="AI17" s="552"/>
      <c r="AJ17" s="552"/>
      <c r="AK17" s="110"/>
      <c r="AL17" s="110"/>
      <c r="AM17" s="110"/>
      <c r="AN17" s="110"/>
      <c r="AO17" s="110"/>
      <c r="AP17" s="112"/>
      <c r="AQ17" s="743"/>
      <c r="AR17" s="743"/>
      <c r="AS17" s="743"/>
      <c r="AT17" s="743"/>
      <c r="AU17" s="743"/>
      <c r="AV17" s="743"/>
      <c r="AW17" s="743"/>
      <c r="AX17" s="743"/>
      <c r="AY17" s="743"/>
      <c r="AZ17" s="1"/>
    </row>
    <row r="18" spans="1:52" ht="15" customHeight="1" x14ac:dyDescent="0.25">
      <c r="A18" s="167" t="s">
        <v>532</v>
      </c>
      <c r="B18" s="33"/>
      <c r="C18" s="1"/>
      <c r="D18" s="1"/>
      <c r="F18" s="33"/>
      <c r="G18" s="1"/>
      <c r="H18" s="1"/>
      <c r="I18" s="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258" t="s">
        <v>858</v>
      </c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743"/>
      <c r="AR18" s="743"/>
      <c r="AS18" s="743"/>
      <c r="AT18" s="743"/>
      <c r="AU18" s="743"/>
      <c r="AV18" s="743"/>
      <c r="AW18" s="743"/>
      <c r="AX18" s="743"/>
      <c r="AY18" s="743"/>
      <c r="AZ18" s="1"/>
    </row>
    <row r="19" spans="1:52" ht="15" customHeight="1" x14ac:dyDescent="0.25">
      <c r="A19" s="1" t="s">
        <v>324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</row>
    <row r="20" spans="1:52" ht="15" customHeight="1" x14ac:dyDescent="0.25">
      <c r="A20" s="53"/>
      <c r="B20" s="53">
        <v>2125</v>
      </c>
      <c r="C20" s="53">
        <v>2250</v>
      </c>
      <c r="D20" s="53">
        <v>2375</v>
      </c>
      <c r="E20" s="53">
        <v>2500</v>
      </c>
      <c r="F20" s="53">
        <v>2625</v>
      </c>
      <c r="G20" s="53">
        <v>2750</v>
      </c>
      <c r="H20" s="53">
        <v>2875</v>
      </c>
      <c r="I20" s="53">
        <v>3000</v>
      </c>
      <c r="J20" s="53">
        <v>3125</v>
      </c>
      <c r="K20" s="53">
        <v>3250</v>
      </c>
      <c r="L20" s="53">
        <v>3375</v>
      </c>
      <c r="M20" s="53">
        <v>3500</v>
      </c>
      <c r="N20" s="53">
        <v>3625</v>
      </c>
      <c r="O20" s="53">
        <v>3750</v>
      </c>
      <c r="P20" s="53">
        <v>3875</v>
      </c>
      <c r="Q20" s="53">
        <v>4000</v>
      </c>
      <c r="R20" s="53">
        <v>4125</v>
      </c>
      <c r="S20" s="53">
        <v>4250</v>
      </c>
      <c r="T20" s="53">
        <v>4375</v>
      </c>
      <c r="U20" s="53">
        <v>4500</v>
      </c>
      <c r="V20" s="53">
        <v>4625</v>
      </c>
      <c r="W20" s="53">
        <v>4750</v>
      </c>
      <c r="X20" s="53">
        <v>4875</v>
      </c>
      <c r="Y20" s="53">
        <v>5000</v>
      </c>
      <c r="Z20" s="53">
        <v>5125</v>
      </c>
      <c r="AA20" s="53">
        <v>5250</v>
      </c>
      <c r="AB20" s="53">
        <v>5375</v>
      </c>
      <c r="AC20" s="53">
        <v>5500</v>
      </c>
      <c r="AD20" s="53">
        <v>5625</v>
      </c>
      <c r="AE20" s="53">
        <v>5750</v>
      </c>
      <c r="AF20" s="53">
        <v>5875</v>
      </c>
      <c r="AG20" s="53">
        <v>6000</v>
      </c>
      <c r="AH20" s="53">
        <v>6125</v>
      </c>
      <c r="AI20" s="53">
        <v>6250</v>
      </c>
      <c r="AJ20" s="53">
        <v>6375</v>
      </c>
      <c r="AK20" s="53">
        <v>6500</v>
      </c>
      <c r="AL20" s="53">
        <v>6625</v>
      </c>
      <c r="AM20" s="53">
        <v>6750</v>
      </c>
      <c r="AN20" s="53">
        <v>6875</v>
      </c>
      <c r="AO20" s="53">
        <v>7000</v>
      </c>
      <c r="AP20" s="84"/>
      <c r="AQ20" s="781" t="s">
        <v>301</v>
      </c>
      <c r="AR20" s="781"/>
      <c r="AS20" s="781"/>
      <c r="AT20" s="781"/>
      <c r="AU20" s="781"/>
      <c r="AV20" s="781"/>
      <c r="AW20" s="781"/>
      <c r="AX20" s="781"/>
      <c r="AY20" s="781"/>
      <c r="AZ20" s="55"/>
    </row>
    <row r="21" spans="1:52" ht="15" customHeight="1" x14ac:dyDescent="0.25">
      <c r="A21" s="53">
        <v>1875</v>
      </c>
      <c r="B21" s="89">
        <f>ROUND(B76*Содержание!$H$8*(1+$H$14)*(1-$H$15)*(1-$H$16),0)</f>
        <v>73584</v>
      </c>
      <c r="C21" s="402">
        <f>ROUND(C76*Содержание!$H$8*(1+$H$14)*(1-$H$15)*(1-$H$16),0)</f>
        <v>78768</v>
      </c>
      <c r="D21" s="402">
        <f>ROUND(D76*Содержание!$H$8*(1+$H$14)*(1-$H$15)*(1-$H$16),0)</f>
        <v>80712</v>
      </c>
      <c r="E21" s="402">
        <f>ROUND(E76*Содержание!$H$8*(1+$H$14)*(1-$H$15)*(1-$H$16),0)</f>
        <v>82440</v>
      </c>
      <c r="F21" s="402">
        <f>ROUND(F76*Содержание!$H$8*(1+$H$14)*(1-$H$15)*(1-$H$16),0)</f>
        <v>86832</v>
      </c>
      <c r="G21" s="402">
        <f>ROUND(G76*Содержание!$H$8*(1+$H$14)*(1-$H$15)*(1-$H$16),0)</f>
        <v>91440</v>
      </c>
      <c r="H21" s="402">
        <f>ROUND(H76*Содержание!$H$8*(1+$H$14)*(1-$H$15)*(1-$H$16),0)</f>
        <v>93384</v>
      </c>
      <c r="I21" s="402">
        <f>ROUND(I76*Содержание!$H$8*(1+$H$14)*(1-$H$15)*(1-$H$16),0)</f>
        <v>95256</v>
      </c>
      <c r="J21" s="402">
        <f>ROUND(J76*Содержание!$H$8*(1+$H$14)*(1-$H$15)*(1-$H$16),0)</f>
        <v>103176</v>
      </c>
      <c r="K21" s="402">
        <f>ROUND(K76*Содержание!$H$8*(1+$H$14)*(1-$H$15)*(1-$H$16),0)</f>
        <v>104976</v>
      </c>
      <c r="L21" s="402">
        <f>ROUND(L76*Содержание!$H$8*(1+$H$14)*(1-$H$15)*(1-$H$16),0)</f>
        <v>107136</v>
      </c>
      <c r="M21" s="402">
        <f>ROUND(M76*Содержание!$H$8*(1+$H$14)*(1-$H$15)*(1-$H$16),0)</f>
        <v>108648</v>
      </c>
      <c r="N21" s="402">
        <f>ROUND(N76*Содержание!$H$8*(1+$H$14)*(1-$H$15)*(1-$H$16),0)</f>
        <v>113760</v>
      </c>
      <c r="O21" s="402">
        <f>ROUND(O76*Содержание!$H$8*(1+$H$14)*(1-$H$15)*(1-$H$16),0)</f>
        <v>118368</v>
      </c>
      <c r="P21" s="402">
        <f>ROUND(P76*Содержание!$H$8*(1+$H$14)*(1-$H$15)*(1-$H$16),0)</f>
        <v>120672</v>
      </c>
      <c r="Q21" s="402">
        <f>ROUND(Q76*Содержание!$H$8*(1+$H$14)*(1-$H$15)*(1-$H$16),0)</f>
        <v>122688</v>
      </c>
      <c r="R21" s="402">
        <f>ROUND(R76*Содержание!$H$8*(1+$H$14)*(1-$H$15)*(1-$H$16),0)</f>
        <v>129456</v>
      </c>
      <c r="S21" s="402">
        <f>ROUND(S76*Содержание!$H$8*(1+$H$14)*(1-$H$15)*(1-$H$16),0)</f>
        <v>131760</v>
      </c>
      <c r="T21" s="402">
        <f>ROUND(T76*Содержание!$H$8*(1+$H$14)*(1-$H$15)*(1-$H$16),0)</f>
        <v>133704</v>
      </c>
      <c r="U21" s="402">
        <f>ROUND(U76*Содержание!$H$8*(1+$H$14)*(1-$H$15)*(1-$H$16),0)</f>
        <v>135648</v>
      </c>
      <c r="V21" s="402">
        <f>ROUND(V76*Содержание!$H$8*(1+$H$14)*(1-$H$15)*(1-$H$16),0)</f>
        <v>142128</v>
      </c>
      <c r="W21" s="402">
        <f>ROUND(W76*Содержание!$H$8*(1+$H$14)*(1-$H$15)*(1-$H$16),0)</f>
        <v>148104</v>
      </c>
      <c r="X21" s="402">
        <f>ROUND(X76*Содержание!$H$8*(1+$H$14)*(1-$H$15)*(1-$H$16),0)</f>
        <v>149976</v>
      </c>
      <c r="Y21" s="402">
        <f>ROUND(Y76*Содержание!$H$8*(1+$H$14)*(1-$H$15)*(1-$H$16),0)</f>
        <v>152136</v>
      </c>
      <c r="Z21" s="402">
        <f>ROUND(Z76*Содержание!$H$8*(1+$H$14)*(1-$H$15)*(1-$H$16),0)</f>
        <v>154296</v>
      </c>
      <c r="AA21" s="402">
        <f>ROUND(AA76*Содержание!$H$8*(1+$H$14)*(1-$H$15)*(1-$H$16),0)</f>
        <v>159696</v>
      </c>
      <c r="AB21" s="402">
        <f>ROUND(AB76*Содержание!$H$8*(1+$H$14)*(1-$H$15)*(1-$H$16),0)</f>
        <v>162504</v>
      </c>
      <c r="AC21" s="402">
        <f>ROUND(AC76*Содержание!$H$8*(1+$H$14)*(1-$H$15)*(1-$H$16),0)</f>
        <v>165024</v>
      </c>
      <c r="AD21" s="402">
        <f>ROUND(AD76*Содержание!$H$8*(1+$H$14)*(1-$H$15)*(1-$H$16),0)</f>
        <v>167472</v>
      </c>
      <c r="AE21" s="402">
        <f>ROUND(AE76*Содержание!$H$8*(1+$H$14)*(1-$H$15)*(1-$H$16),0)</f>
        <v>169920</v>
      </c>
      <c r="AF21" s="402">
        <f>ROUND(AF76*Содержание!$H$8*(1+$H$14)*(1-$H$15)*(1-$H$16),0)</f>
        <v>175104</v>
      </c>
      <c r="AG21" s="402">
        <f>ROUND(AG76*Содержание!$H$8*(1+$H$14)*(1-$H$15)*(1-$H$16),0)</f>
        <v>177840</v>
      </c>
      <c r="AH21" s="402">
        <f>ROUND(AH76*Содержание!$H$8*(1+$H$14)*(1-$H$15)*(1-$H$16),0)</f>
        <v>183672</v>
      </c>
      <c r="AI21" s="402">
        <f>ROUND(AI76*Содержание!$H$8*(1+$H$14)*(1-$H$15)*(1-$H$16),0)</f>
        <v>189144</v>
      </c>
      <c r="AJ21" s="402">
        <f>ROUND(AJ76*Содержание!$H$8*(1+$H$14)*(1-$H$15)*(1-$H$16),0)</f>
        <v>191952</v>
      </c>
      <c r="AK21" s="402">
        <f>ROUND(AK76*Содержание!$H$8*(1+$H$14)*(1-$H$15)*(1-$H$16),0)</f>
        <v>194544</v>
      </c>
      <c r="AL21" s="402">
        <f>ROUND(AL76*Содержание!$H$8*(1+$H$14)*(1-$H$15)*(1-$H$16),0)</f>
        <v>197064</v>
      </c>
      <c r="AM21" s="402">
        <f>ROUND(AM76*Содержание!$H$8*(1+$H$14)*(1-$H$15)*(1-$H$16),0)</f>
        <v>202752</v>
      </c>
      <c r="AN21" s="402">
        <f>ROUND(AN76*Содержание!$H$8*(1+$H$14)*(1-$H$15)*(1-$H$16),0)</f>
        <v>205560</v>
      </c>
      <c r="AO21" s="402">
        <f>ROUND(AO76*Содержание!$H$8*(1+$H$14)*(1-$H$15)*(1-$H$16),0)</f>
        <v>208080</v>
      </c>
      <c r="AP21" s="84"/>
      <c r="AQ21" s="13"/>
      <c r="AR21" s="13"/>
      <c r="AS21" s="111"/>
      <c r="AT21" s="111"/>
      <c r="AU21" s="111"/>
      <c r="AV21" s="111"/>
      <c r="AW21" s="111"/>
      <c r="AX21" s="111"/>
      <c r="AY21" s="111"/>
      <c r="AZ21" s="111"/>
    </row>
    <row r="22" spans="1:52" x14ac:dyDescent="0.25">
      <c r="A22" s="53">
        <v>2000</v>
      </c>
      <c r="B22" s="402">
        <f>ROUND(B77*Содержание!$H$8*(1+$H$14)*(1-$H$15)*(1-$H$16),0)</f>
        <v>75096</v>
      </c>
      <c r="C22" s="402">
        <f>ROUND(C77*Содержание!$H$8*(1+$H$14)*(1-$H$15)*(1-$H$16),0)</f>
        <v>80352</v>
      </c>
      <c r="D22" s="402">
        <f>ROUND(D77*Содержание!$H$8*(1+$H$14)*(1-$H$15)*(1-$H$16),0)</f>
        <v>82440</v>
      </c>
      <c r="E22" s="402">
        <f>ROUND(E77*Содержание!$H$8*(1+$H$14)*(1-$H$15)*(1-$H$16),0)</f>
        <v>84096</v>
      </c>
      <c r="F22" s="402">
        <f>ROUND(F77*Содержание!$H$8*(1+$H$14)*(1-$H$15)*(1-$H$16),0)</f>
        <v>88632</v>
      </c>
      <c r="G22" s="402">
        <f>ROUND(G77*Содержание!$H$8*(1+$H$14)*(1-$H$15)*(1-$H$16),0)</f>
        <v>93312</v>
      </c>
      <c r="H22" s="402">
        <f>ROUND(H77*Содержание!$H$8*(1+$H$14)*(1-$H$15)*(1-$H$16),0)</f>
        <v>95256</v>
      </c>
      <c r="I22" s="402">
        <f>ROUND(I77*Содержание!$H$8*(1+$H$14)*(1-$H$15)*(1-$H$16),0)</f>
        <v>97056</v>
      </c>
      <c r="J22" s="402">
        <f>ROUND(J77*Содержание!$H$8*(1+$H$14)*(1-$H$15)*(1-$H$16),0)</f>
        <v>105408</v>
      </c>
      <c r="K22" s="402">
        <f>ROUND(K77*Содержание!$H$8*(1+$H$14)*(1-$H$15)*(1-$H$16),0)</f>
        <v>107136</v>
      </c>
      <c r="L22" s="402">
        <f>ROUND(L77*Содержание!$H$8*(1+$H$14)*(1-$H$15)*(1-$H$16),0)</f>
        <v>109296</v>
      </c>
      <c r="M22" s="402">
        <f>ROUND(M77*Содержание!$H$8*(1+$H$14)*(1-$H$15)*(1-$H$16),0)</f>
        <v>111024</v>
      </c>
      <c r="N22" s="402">
        <f>ROUND(N77*Содержание!$H$8*(1+$H$14)*(1-$H$15)*(1-$H$16),0)</f>
        <v>116208</v>
      </c>
      <c r="O22" s="402">
        <f>ROUND(O77*Содержание!$H$8*(1+$H$14)*(1-$H$15)*(1-$H$16),0)</f>
        <v>120816</v>
      </c>
      <c r="P22" s="402">
        <f>ROUND(P77*Содержание!$H$8*(1+$H$14)*(1-$H$15)*(1-$H$16),0)</f>
        <v>123120</v>
      </c>
      <c r="Q22" s="402">
        <f>ROUND(Q77*Содержание!$H$8*(1+$H$14)*(1-$H$15)*(1-$H$16),0)</f>
        <v>125208</v>
      </c>
      <c r="R22" s="402">
        <f>ROUND(R77*Содержание!$H$8*(1+$H$14)*(1-$H$15)*(1-$H$16),0)</f>
        <v>132120</v>
      </c>
      <c r="S22" s="402">
        <f>ROUND(S77*Содержание!$H$8*(1+$H$14)*(1-$H$15)*(1-$H$16),0)</f>
        <v>134424</v>
      </c>
      <c r="T22" s="402">
        <f>ROUND(T77*Содержание!$H$8*(1+$H$14)*(1-$H$15)*(1-$H$16),0)</f>
        <v>136440</v>
      </c>
      <c r="U22" s="402">
        <f>ROUND(U77*Содержание!$H$8*(1+$H$14)*(1-$H$15)*(1-$H$16),0)</f>
        <v>138528</v>
      </c>
      <c r="V22" s="402">
        <f>ROUND(V77*Содержание!$H$8*(1+$H$14)*(1-$H$15)*(1-$H$16),0)</f>
        <v>145008</v>
      </c>
      <c r="W22" s="402">
        <f>ROUND(W77*Содержание!$H$8*(1+$H$14)*(1-$H$15)*(1-$H$16),0)</f>
        <v>151272</v>
      </c>
      <c r="X22" s="402">
        <f>ROUND(X77*Содержание!$H$8*(1+$H$14)*(1-$H$15)*(1-$H$16),0)</f>
        <v>153072</v>
      </c>
      <c r="Y22" s="402">
        <f>ROUND(Y77*Содержание!$H$8*(1+$H$14)*(1-$H$15)*(1-$H$16),0)</f>
        <v>155160</v>
      </c>
      <c r="Z22" s="402">
        <f>ROUND(Z77*Содержание!$H$8*(1+$H$14)*(1-$H$15)*(1-$H$16),0)</f>
        <v>157536</v>
      </c>
      <c r="AA22" s="402">
        <f>ROUND(AA77*Содержание!$H$8*(1+$H$14)*(1-$H$15)*(1-$H$16),0)</f>
        <v>162936</v>
      </c>
      <c r="AB22" s="402">
        <f>ROUND(AB77*Содержание!$H$8*(1+$H$14)*(1-$H$15)*(1-$H$16),0)</f>
        <v>165744</v>
      </c>
      <c r="AC22" s="402">
        <f>ROUND(AC77*Содержание!$H$8*(1+$H$14)*(1-$H$15)*(1-$H$16),0)</f>
        <v>168336</v>
      </c>
      <c r="AD22" s="402">
        <f>ROUND(AD77*Содержание!$H$8*(1+$H$14)*(1-$H$15)*(1-$H$16),0)</f>
        <v>170856</v>
      </c>
      <c r="AE22" s="402">
        <f>ROUND(AE77*Содержание!$H$8*(1+$H$14)*(1-$H$15)*(1-$H$16),0)</f>
        <v>173304</v>
      </c>
      <c r="AF22" s="402">
        <f>ROUND(AF77*Содержание!$H$8*(1+$H$14)*(1-$H$15)*(1-$H$16),0)</f>
        <v>178560</v>
      </c>
      <c r="AG22" s="402">
        <f>ROUND(AG77*Содержание!$H$8*(1+$H$14)*(1-$H$15)*(1-$H$16),0)</f>
        <v>181440</v>
      </c>
      <c r="AH22" s="402">
        <f>ROUND(AH77*Содержание!$H$8*(1+$H$14)*(1-$H$15)*(1-$H$16),0)</f>
        <v>187344</v>
      </c>
      <c r="AI22" s="402">
        <f>ROUND(AI77*Содержание!$H$8*(1+$H$14)*(1-$H$15)*(1-$H$16),0)</f>
        <v>192960</v>
      </c>
      <c r="AJ22" s="402">
        <f>ROUND(AJ77*Содержание!$H$8*(1+$H$14)*(1-$H$15)*(1-$H$16),0)</f>
        <v>195912</v>
      </c>
      <c r="AK22" s="402">
        <f>ROUND(AK77*Содержание!$H$8*(1+$H$14)*(1-$H$15)*(1-$H$16),0)</f>
        <v>198648</v>
      </c>
      <c r="AL22" s="402">
        <f>ROUND(AL77*Содержание!$H$8*(1+$H$14)*(1-$H$15)*(1-$H$16),0)</f>
        <v>201096</v>
      </c>
      <c r="AM22" s="402">
        <f>ROUND(AM77*Содержание!$H$8*(1+$H$14)*(1-$H$15)*(1-$H$16),0)</f>
        <v>207000</v>
      </c>
      <c r="AN22" s="402">
        <f>ROUND(AN77*Содержание!$H$8*(1+$H$14)*(1-$H$15)*(1-$H$16),0)</f>
        <v>209736</v>
      </c>
      <c r="AO22" s="402">
        <f>ROUND(AO77*Содержание!$H$8*(1+$H$14)*(1-$H$15)*(1-$H$16),0)</f>
        <v>212328</v>
      </c>
      <c r="AP22" s="84"/>
      <c r="AQ22" s="13"/>
      <c r="AR22" s="13"/>
      <c r="AS22" s="111"/>
      <c r="AT22" s="111"/>
      <c r="AU22" s="111"/>
      <c r="AV22" s="111"/>
      <c r="AW22" s="111"/>
      <c r="AX22" s="111"/>
      <c r="AY22" s="111"/>
      <c r="AZ22" s="111"/>
    </row>
    <row r="23" spans="1:52" ht="15" customHeight="1" x14ac:dyDescent="0.25">
      <c r="A23" s="53">
        <v>2125</v>
      </c>
      <c r="B23" s="402">
        <f>ROUND(B78*Содержание!$H$8*(1+$H$14)*(1-$H$15)*(1-$H$16),0)</f>
        <v>77616</v>
      </c>
      <c r="C23" s="402">
        <f>ROUND(C78*Содержание!$H$8*(1+$H$14)*(1-$H$15)*(1-$H$16),0)</f>
        <v>80712</v>
      </c>
      <c r="D23" s="402">
        <f>ROUND(D78*Содержание!$H$8*(1+$H$14)*(1-$H$15)*(1-$H$16),0)</f>
        <v>84096</v>
      </c>
      <c r="E23" s="402">
        <f>ROUND(E78*Содержание!$H$8*(1+$H$14)*(1-$H$15)*(1-$H$16),0)</f>
        <v>88560</v>
      </c>
      <c r="F23" s="402">
        <f>ROUND(F78*Содержание!$H$8*(1+$H$14)*(1-$H$15)*(1-$H$16),0)</f>
        <v>90504</v>
      </c>
      <c r="G23" s="402">
        <f>ROUND(G78*Содержание!$H$8*(1+$H$14)*(1-$H$15)*(1-$H$16),0)</f>
        <v>95256</v>
      </c>
      <c r="H23" s="402">
        <f>ROUND(H78*Содержание!$H$8*(1+$H$14)*(1-$H$15)*(1-$H$16),0)</f>
        <v>97344</v>
      </c>
      <c r="I23" s="402">
        <f>ROUND(I78*Содержание!$H$8*(1+$H$14)*(1-$H$15)*(1-$H$16),0)</f>
        <v>102168</v>
      </c>
      <c r="J23" s="402">
        <f>ROUND(J78*Содержание!$H$8*(1+$H$14)*(1-$H$15)*(1-$H$16),0)</f>
        <v>107568</v>
      </c>
      <c r="K23" s="402">
        <f>ROUND(K78*Содержание!$H$8*(1+$H$14)*(1-$H$15)*(1-$H$16),0)</f>
        <v>109512</v>
      </c>
      <c r="L23" s="402">
        <f>ROUND(L78*Содержание!$H$8*(1+$H$14)*(1-$H$15)*(1-$H$16),0)</f>
        <v>111744</v>
      </c>
      <c r="M23" s="402">
        <f>ROUND(M78*Содержание!$H$8*(1+$H$14)*(1-$H$15)*(1-$H$16),0)</f>
        <v>117216</v>
      </c>
      <c r="N23" s="402">
        <f>ROUND(N78*Содержание!$H$8*(1+$H$14)*(1-$H$15)*(1-$H$16),0)</f>
        <v>118440</v>
      </c>
      <c r="O23" s="402">
        <f>ROUND(O78*Содержание!$H$8*(1+$H$14)*(1-$H$15)*(1-$H$16),0)</f>
        <v>123120</v>
      </c>
      <c r="P23" s="402">
        <f>ROUND(P78*Содержание!$H$8*(1+$H$14)*(1-$H$15)*(1-$H$16),0)</f>
        <v>125208</v>
      </c>
      <c r="Q23" s="402">
        <f>ROUND(Q78*Содержание!$H$8*(1+$H$14)*(1-$H$15)*(1-$H$16),0)</f>
        <v>131328</v>
      </c>
      <c r="R23" s="402">
        <f>ROUND(R78*Содержание!$H$8*(1+$H$14)*(1-$H$15)*(1-$H$16),0)</f>
        <v>134712</v>
      </c>
      <c r="S23" s="402">
        <f>ROUND(S78*Содержание!$H$8*(1+$H$14)*(1-$H$15)*(1-$H$16),0)</f>
        <v>137592</v>
      </c>
      <c r="T23" s="402">
        <f>ROUND(T78*Содержание!$H$8*(1+$H$14)*(1-$H$15)*(1-$H$16),0)</f>
        <v>139104</v>
      </c>
      <c r="U23" s="402">
        <f>ROUND(U78*Содержание!$H$8*(1+$H$14)*(1-$H$15)*(1-$H$16),0)</f>
        <v>145224</v>
      </c>
      <c r="V23" s="402">
        <f>ROUND(V78*Содержание!$H$8*(1+$H$14)*(1-$H$15)*(1-$H$16),0)</f>
        <v>147816</v>
      </c>
      <c r="W23" s="402">
        <f>ROUND(W78*Содержание!$H$8*(1+$H$14)*(1-$H$15)*(1-$H$16),0)</f>
        <v>154584</v>
      </c>
      <c r="X23" s="402">
        <f>ROUND(X78*Содержание!$H$8*(1+$H$14)*(1-$H$15)*(1-$H$16),0)</f>
        <v>156600</v>
      </c>
      <c r="Y23" s="402">
        <f>ROUND(Y78*Содержание!$H$8*(1+$H$14)*(1-$H$15)*(1-$H$16),0)</f>
        <v>158976</v>
      </c>
      <c r="Z23" s="402">
        <f>ROUND(Z78*Содержание!$H$8*(1+$H$14)*(1-$H$15)*(1-$H$16),0)</f>
        <v>163368</v>
      </c>
      <c r="AA23" s="402">
        <f>ROUND(AA78*Содержание!$H$8*(1+$H$14)*(1-$H$15)*(1-$H$16),0)</f>
        <v>169272</v>
      </c>
      <c r="AB23" s="402">
        <f>ROUND(AB78*Содержание!$H$8*(1+$H$14)*(1-$H$15)*(1-$H$16),0)</f>
        <v>171864</v>
      </c>
      <c r="AC23" s="402">
        <f>ROUND(AC78*Содержание!$H$8*(1+$H$14)*(1-$H$15)*(1-$H$16),0)</f>
        <v>174456</v>
      </c>
      <c r="AD23" s="402">
        <f>ROUND(AD78*Содержание!$H$8*(1+$H$14)*(1-$H$15)*(1-$H$16),0)</f>
        <v>176904</v>
      </c>
      <c r="AE23" s="402">
        <f>ROUND(AE78*Содержание!$H$8*(1+$H$14)*(1-$H$15)*(1-$H$16),0)</f>
        <v>179568</v>
      </c>
      <c r="AF23" s="402">
        <f>ROUND(AF78*Содержание!$H$8*(1+$H$14)*(1-$H$15)*(1-$H$16),0)</f>
        <v>185184</v>
      </c>
      <c r="AG23" s="402">
        <f>ROUND(AG78*Содержание!$H$8*(1+$H$14)*(1-$H$15)*(1-$H$16),0)</f>
        <v>187560</v>
      </c>
      <c r="AH23" s="402">
        <f>ROUND(AH78*Содержание!$H$8*(1+$H$14)*(1-$H$15)*(1-$H$16),0)</f>
        <v>194256</v>
      </c>
      <c r="AI23" s="402">
        <f>ROUND(AI78*Содержание!$H$8*(1+$H$14)*(1-$H$15)*(1-$H$16),0)</f>
        <v>199368</v>
      </c>
      <c r="AJ23" s="402">
        <f>ROUND(AJ78*Содержание!$H$8*(1+$H$14)*(1-$H$15)*(1-$H$16),0)</f>
        <v>202248</v>
      </c>
      <c r="AK23" s="402">
        <f>ROUND(AK78*Содержание!$H$8*(1+$H$14)*(1-$H$15)*(1-$H$16),0)</f>
        <v>204912</v>
      </c>
      <c r="AL23" s="402">
        <f>ROUND(AL78*Содержание!$H$8*(1+$H$14)*(1-$H$15)*(1-$H$16),0)</f>
        <v>207720</v>
      </c>
      <c r="AM23" s="402">
        <f>ROUND(AM78*Содержание!$H$8*(1+$H$14)*(1-$H$15)*(1-$H$16),0)</f>
        <v>213264</v>
      </c>
      <c r="AN23" s="402">
        <f>ROUND(AN78*Содержание!$H$8*(1+$H$14)*(1-$H$15)*(1-$H$16),0)</f>
        <v>216000</v>
      </c>
      <c r="AO23" s="402">
        <f>ROUND(AO78*Содержание!$H$8*(1+$H$14)*(1-$H$15)*(1-$H$16),0)</f>
        <v>218376</v>
      </c>
      <c r="AP23" s="84"/>
      <c r="AQ23" s="13"/>
      <c r="AR23" s="13"/>
      <c r="AS23" s="111"/>
      <c r="AT23" s="111"/>
      <c r="AU23" s="111"/>
      <c r="AV23" s="111"/>
      <c r="AW23" s="111"/>
      <c r="AX23" s="111"/>
      <c r="AY23" s="111"/>
      <c r="AZ23" s="111"/>
    </row>
    <row r="24" spans="1:52" x14ac:dyDescent="0.25">
      <c r="A24" s="53">
        <v>2250</v>
      </c>
      <c r="B24" s="402">
        <f>ROUND(B79*Содержание!$H$8*(1+$H$14)*(1-$H$15)*(1-$H$16),0)</f>
        <v>80424</v>
      </c>
      <c r="C24" s="402">
        <f>ROUND(C79*Содержание!$H$8*(1+$H$14)*(1-$H$15)*(1-$H$16),0)</f>
        <v>84312</v>
      </c>
      <c r="D24" s="402">
        <f>ROUND(D79*Содержание!$H$8*(1+$H$14)*(1-$H$15)*(1-$H$16),0)</f>
        <v>86400</v>
      </c>
      <c r="E24" s="402">
        <f>ROUND(E79*Содержание!$H$8*(1+$H$14)*(1-$H$15)*(1-$H$16),0)</f>
        <v>92952</v>
      </c>
      <c r="F24" s="402">
        <f>ROUND(F79*Содержание!$H$8*(1+$H$14)*(1-$H$15)*(1-$H$16),0)</f>
        <v>95688</v>
      </c>
      <c r="G24" s="402">
        <f>ROUND(G79*Содержание!$H$8*(1+$H$14)*(1-$H$15)*(1-$H$16),0)</f>
        <v>99504</v>
      </c>
      <c r="H24" s="402">
        <f>ROUND(H79*Содержание!$H$8*(1+$H$14)*(1-$H$15)*(1-$H$16),0)</f>
        <v>101520</v>
      </c>
      <c r="I24" s="402">
        <f>ROUND(I79*Содержание!$H$8*(1+$H$14)*(1-$H$15)*(1-$H$16),0)</f>
        <v>109008</v>
      </c>
      <c r="J24" s="402">
        <f>ROUND(J79*Содержание!$H$8*(1+$H$14)*(1-$H$15)*(1-$H$16),0)</f>
        <v>111672</v>
      </c>
      <c r="K24" s="402">
        <f>ROUND(K79*Содержание!$H$8*(1+$H$14)*(1-$H$15)*(1-$H$16),0)</f>
        <v>113616</v>
      </c>
      <c r="L24" s="402">
        <f>ROUND(L79*Содержание!$H$8*(1+$H$14)*(1-$H$15)*(1-$H$16),0)</f>
        <v>118152</v>
      </c>
      <c r="M24" s="402">
        <f>ROUND(M79*Содержание!$H$8*(1+$H$14)*(1-$H$15)*(1-$H$16),0)</f>
        <v>120240</v>
      </c>
      <c r="N24" s="402">
        <f>ROUND(N79*Содержание!$H$8*(1+$H$14)*(1-$H$15)*(1-$H$16),0)</f>
        <v>126504</v>
      </c>
      <c r="O24" s="402">
        <f>ROUND(O79*Содержание!$H$8*(1+$H$14)*(1-$H$15)*(1-$H$16),0)</f>
        <v>129456</v>
      </c>
      <c r="P24" s="402">
        <f>ROUND(P79*Содержание!$H$8*(1+$H$14)*(1-$H$15)*(1-$H$16),0)</f>
        <v>131544</v>
      </c>
      <c r="Q24" s="402">
        <f>ROUND(Q79*Содержание!$H$8*(1+$H$14)*(1-$H$15)*(1-$H$16),0)</f>
        <v>136368</v>
      </c>
      <c r="R24" s="402">
        <f>ROUND(R79*Содержание!$H$8*(1+$H$14)*(1-$H$15)*(1-$H$16),0)</f>
        <v>142992</v>
      </c>
      <c r="S24" s="402">
        <f>ROUND(S79*Содержание!$H$8*(1+$H$14)*(1-$H$15)*(1-$H$16),0)</f>
        <v>145800</v>
      </c>
      <c r="T24" s="402">
        <f>ROUND(T79*Содержание!$H$8*(1+$H$14)*(1-$H$15)*(1-$H$16),0)</f>
        <v>148032</v>
      </c>
      <c r="U24" s="402">
        <f>ROUND(U79*Содержание!$H$8*(1+$H$14)*(1-$H$15)*(1-$H$16),0)</f>
        <v>150624</v>
      </c>
      <c r="V24" s="402">
        <f>ROUND(V79*Содержание!$H$8*(1+$H$14)*(1-$H$15)*(1-$H$16),0)</f>
        <v>157896</v>
      </c>
      <c r="W24" s="402">
        <f>ROUND(W79*Содержание!$H$8*(1+$H$14)*(1-$H$15)*(1-$H$16),0)</f>
        <v>160128</v>
      </c>
      <c r="X24" s="402">
        <f>ROUND(X79*Содержание!$H$8*(1+$H$14)*(1-$H$15)*(1-$H$16),0)</f>
        <v>162360</v>
      </c>
      <c r="Y24" s="402">
        <f>ROUND(Y79*Содержание!$H$8*(1+$H$14)*(1-$H$15)*(1-$H$16),0)</f>
        <v>169416</v>
      </c>
      <c r="Z24" s="402">
        <f>ROUND(Z79*Содержание!$H$8*(1+$H$14)*(1-$H$15)*(1-$H$16),0)</f>
        <v>170424</v>
      </c>
      <c r="AA24" s="402">
        <f>ROUND(AA79*Содержание!$H$8*(1+$H$14)*(1-$H$15)*(1-$H$16),0)</f>
        <v>172152</v>
      </c>
      <c r="AB24" s="402">
        <f>ROUND(AB79*Содержание!$H$8*(1+$H$14)*(1-$H$15)*(1-$H$16),0)</f>
        <v>174672</v>
      </c>
      <c r="AC24" s="402">
        <f>ROUND(AC79*Содержание!$H$8*(1+$H$14)*(1-$H$15)*(1-$H$16),0)</f>
        <v>177624</v>
      </c>
      <c r="AD24" s="402">
        <f>ROUND(AD79*Содержание!$H$8*(1+$H$14)*(1-$H$15)*(1-$H$16),0)</f>
        <v>180216</v>
      </c>
      <c r="AE24" s="402">
        <f>ROUND(AE79*Содержание!$H$8*(1+$H$14)*(1-$H$15)*(1-$H$16),0)</f>
        <v>183312</v>
      </c>
      <c r="AF24" s="402">
        <f>ROUND(AF79*Содержание!$H$8*(1+$H$14)*(1-$H$15)*(1-$H$16),0)</f>
        <v>188352</v>
      </c>
      <c r="AG24" s="402">
        <f>ROUND(AG79*Содержание!$H$8*(1+$H$14)*(1-$H$15)*(1-$H$16),0)</f>
        <v>191592</v>
      </c>
      <c r="AH24" s="402">
        <f>ROUND(AH79*Содержание!$H$8*(1+$H$14)*(1-$H$15)*(1-$H$16),0)</f>
        <v>198072</v>
      </c>
      <c r="AI24" s="402">
        <f>ROUND(AI79*Содержание!$H$8*(1+$H$14)*(1-$H$15)*(1-$H$16),0)</f>
        <v>203544</v>
      </c>
      <c r="AJ24" s="402">
        <f>ROUND(AJ79*Содержание!$H$8*(1+$H$14)*(1-$H$15)*(1-$H$16),0)</f>
        <v>206352</v>
      </c>
      <c r="AK24" s="402">
        <f>ROUND(AK79*Содержание!$H$8*(1+$H$14)*(1-$H$15)*(1-$H$16),0)</f>
        <v>209304</v>
      </c>
      <c r="AL24" s="402">
        <f>ROUND(AL79*Содержание!$H$8*(1+$H$14)*(1-$H$15)*(1-$H$16),0)</f>
        <v>212256</v>
      </c>
      <c r="AM24" s="402">
        <f>ROUND(AM79*Содержание!$H$8*(1+$H$14)*(1-$H$15)*(1-$H$16),0)</f>
        <v>217872</v>
      </c>
      <c r="AN24" s="402">
        <f>ROUND(AN79*Содержание!$H$8*(1+$H$14)*(1-$H$15)*(1-$H$16),0)</f>
        <v>220968</v>
      </c>
      <c r="AO24" s="402">
        <f>ROUND(AO79*Содержание!$H$8*(1+$H$14)*(1-$H$15)*(1-$H$16),0)</f>
        <v>223704</v>
      </c>
      <c r="AP24" s="84"/>
      <c r="AQ24" s="13"/>
      <c r="AR24" s="13"/>
      <c r="AS24" s="111"/>
      <c r="AT24" s="111"/>
      <c r="AU24" s="111"/>
      <c r="AV24" s="111"/>
      <c r="AW24" s="111"/>
      <c r="AX24" s="111"/>
      <c r="AY24" s="111"/>
      <c r="AZ24" s="111"/>
    </row>
    <row r="25" spans="1:52" x14ac:dyDescent="0.25">
      <c r="A25" s="53">
        <v>2375</v>
      </c>
      <c r="B25" s="402">
        <f>ROUND(B80*Содержание!$H$8*(1+$H$14)*(1-$H$15)*(1-$H$16),0)</f>
        <v>83664</v>
      </c>
      <c r="C25" s="402">
        <f>ROUND(C80*Содержание!$H$8*(1+$H$14)*(1-$H$15)*(1-$H$16),0)</f>
        <v>86112</v>
      </c>
      <c r="D25" s="402">
        <f>ROUND(D80*Содержание!$H$8*(1+$H$14)*(1-$H$15)*(1-$H$16),0)</f>
        <v>89568</v>
      </c>
      <c r="E25" s="402">
        <f>ROUND(E80*Содержание!$H$8*(1+$H$14)*(1-$H$15)*(1-$H$16),0)</f>
        <v>94320</v>
      </c>
      <c r="F25" s="402">
        <f>ROUND(F80*Содержание!$H$8*(1+$H$14)*(1-$H$15)*(1-$H$16),0)</f>
        <v>97488</v>
      </c>
      <c r="G25" s="402">
        <f>ROUND(G80*Содержание!$H$8*(1+$H$14)*(1-$H$15)*(1-$H$16),0)</f>
        <v>103536</v>
      </c>
      <c r="H25" s="402">
        <f>ROUND(H80*Содержание!$H$8*(1+$H$14)*(1-$H$15)*(1-$H$16),0)</f>
        <v>105408</v>
      </c>
      <c r="I25" s="402">
        <f>ROUND(I80*Содержание!$H$8*(1+$H$14)*(1-$H$15)*(1-$H$16),0)</f>
        <v>110520</v>
      </c>
      <c r="J25" s="402">
        <f>ROUND(J80*Содержание!$H$8*(1+$H$14)*(1-$H$15)*(1-$H$16),0)</f>
        <v>113616</v>
      </c>
      <c r="K25" s="402">
        <f>ROUND(K80*Содержание!$H$8*(1+$H$14)*(1-$H$15)*(1-$H$16),0)</f>
        <v>115704</v>
      </c>
      <c r="L25" s="402">
        <f>ROUND(L80*Содержание!$H$8*(1+$H$14)*(1-$H$15)*(1-$H$16),0)</f>
        <v>122616</v>
      </c>
      <c r="M25" s="402">
        <f>ROUND(M80*Содержание!$H$8*(1+$H$14)*(1-$H$15)*(1-$H$16),0)</f>
        <v>129168</v>
      </c>
      <c r="N25" s="402">
        <f>ROUND(N80*Содержание!$H$8*(1+$H$14)*(1-$H$15)*(1-$H$16),0)</f>
        <v>131472</v>
      </c>
      <c r="O25" s="402">
        <f>ROUND(O80*Содержание!$H$8*(1+$H$14)*(1-$H$15)*(1-$H$16),0)</f>
        <v>132120</v>
      </c>
      <c r="P25" s="402">
        <f>ROUND(P80*Содержание!$H$8*(1+$H$14)*(1-$H$15)*(1-$H$16),0)</f>
        <v>136872</v>
      </c>
      <c r="Q25" s="402">
        <f>ROUND(Q80*Содержание!$H$8*(1+$H$14)*(1-$H$15)*(1-$H$16),0)</f>
        <v>141696</v>
      </c>
      <c r="R25" s="402">
        <f>ROUND(R80*Содержание!$H$8*(1+$H$14)*(1-$H$15)*(1-$H$16),0)</f>
        <v>148608</v>
      </c>
      <c r="S25" s="402">
        <f>ROUND(S80*Содержание!$H$8*(1+$H$14)*(1-$H$15)*(1-$H$16),0)</f>
        <v>151488</v>
      </c>
      <c r="T25" s="402">
        <f>ROUND(T80*Содержание!$H$8*(1+$H$14)*(1-$H$15)*(1-$H$16),0)</f>
        <v>154152</v>
      </c>
      <c r="U25" s="402">
        <f>ROUND(U80*Содержание!$H$8*(1+$H$14)*(1-$H$15)*(1-$H$16),0)</f>
        <v>161280</v>
      </c>
      <c r="V25" s="402">
        <f>ROUND(V80*Содержание!$H$8*(1+$H$14)*(1-$H$15)*(1-$H$16),0)</f>
        <v>163944</v>
      </c>
      <c r="W25" s="402">
        <f>ROUND(W80*Содержание!$H$8*(1+$H$14)*(1-$H$15)*(1-$H$16),0)</f>
        <v>167760</v>
      </c>
      <c r="X25" s="402">
        <f>ROUND(X80*Содержание!$H$8*(1+$H$14)*(1-$H$15)*(1-$H$16),0)</f>
        <v>170208</v>
      </c>
      <c r="Y25" s="402">
        <f>ROUND(Y80*Содержание!$H$8*(1+$H$14)*(1-$H$15)*(1-$H$16),0)</f>
        <v>175824</v>
      </c>
      <c r="Z25" s="402">
        <f>ROUND(Z80*Содержание!$H$8*(1+$H$14)*(1-$H$15)*(1-$H$16),0)</f>
        <v>183024</v>
      </c>
      <c r="AA25" s="402">
        <f>ROUND(AA80*Содержание!$H$8*(1+$H$14)*(1-$H$15)*(1-$H$16),0)</f>
        <v>189144</v>
      </c>
      <c r="AB25" s="402">
        <f>ROUND(AB80*Содержание!$H$8*(1+$H$14)*(1-$H$15)*(1-$H$16),0)</f>
        <v>192096</v>
      </c>
      <c r="AC25" s="402">
        <f>ROUND(AC80*Содержание!$H$8*(1+$H$14)*(1-$H$15)*(1-$H$16),0)</f>
        <v>195408</v>
      </c>
      <c r="AD25" s="402">
        <f>ROUND(AD80*Содержание!$H$8*(1+$H$14)*(1-$H$15)*(1-$H$16),0)</f>
        <v>198720</v>
      </c>
      <c r="AE25" s="402">
        <f>ROUND(AE80*Содержание!$H$8*(1+$H$14)*(1-$H$15)*(1-$H$16),0)</f>
        <v>201384</v>
      </c>
      <c r="AF25" s="402">
        <f>ROUND(AF80*Содержание!$H$8*(1+$H$14)*(1-$H$15)*(1-$H$16),0)</f>
        <v>208224</v>
      </c>
      <c r="AG25" s="402">
        <f>ROUND(AG80*Содержание!$H$8*(1+$H$14)*(1-$H$15)*(1-$H$16),0)</f>
        <v>211320</v>
      </c>
      <c r="AH25" s="402">
        <f>ROUND(AH80*Содержание!$H$8*(1+$H$14)*(1-$H$15)*(1-$H$16),0)</f>
        <v>218880</v>
      </c>
      <c r="AI25" s="402">
        <f>ROUND(AI80*Содержание!$H$8*(1+$H$14)*(1-$H$15)*(1-$H$16),0)</f>
        <v>225000</v>
      </c>
      <c r="AJ25" s="402">
        <f>ROUND(AJ80*Содержание!$H$8*(1+$H$14)*(1-$H$15)*(1-$H$16),0)</f>
        <v>228240</v>
      </c>
      <c r="AK25" s="402">
        <f>ROUND(AK80*Содержание!$H$8*(1+$H$14)*(1-$H$15)*(1-$H$16),0)</f>
        <v>231336</v>
      </c>
      <c r="AL25" s="402">
        <f>ROUND(AL80*Содержание!$H$8*(1+$H$14)*(1-$H$15)*(1-$H$16),0)</f>
        <v>234576</v>
      </c>
      <c r="AM25" s="402">
        <f>ROUND(AM80*Содержание!$H$8*(1+$H$14)*(1-$H$15)*(1-$H$16),0)</f>
        <v>240768</v>
      </c>
      <c r="AN25" s="402">
        <f>ROUND(AN80*Содержание!$H$8*(1+$H$14)*(1-$H$15)*(1-$H$16),0)</f>
        <v>244368</v>
      </c>
      <c r="AO25" s="402">
        <f>ROUND(AO80*Содержание!$H$8*(1+$H$14)*(1-$H$15)*(1-$H$16),0)</f>
        <v>247608</v>
      </c>
      <c r="AP25" s="84"/>
      <c r="AQ25" s="13"/>
      <c r="AR25" s="13"/>
      <c r="AS25" s="111"/>
      <c r="AT25" s="111"/>
      <c r="AU25" s="111"/>
      <c r="AV25" s="111"/>
      <c r="AW25" s="111"/>
      <c r="AX25" s="111"/>
      <c r="AY25" s="111"/>
      <c r="AZ25" s="111"/>
    </row>
    <row r="26" spans="1:52" x14ac:dyDescent="0.25">
      <c r="A26" s="53">
        <v>2500</v>
      </c>
      <c r="B26" s="402">
        <f>ROUND(B81*Содержание!$H$8*(1+$H$14)*(1-$H$15)*(1-$H$16),0)</f>
        <v>88992</v>
      </c>
      <c r="C26" s="402">
        <f>ROUND(C81*Содержание!$H$8*(1+$H$14)*(1-$H$15)*(1-$H$16),0)</f>
        <v>92160</v>
      </c>
      <c r="D26" s="402">
        <f>ROUND(D81*Содержание!$H$8*(1+$H$14)*(1-$H$15)*(1-$H$16),0)</f>
        <v>93960</v>
      </c>
      <c r="E26" s="402">
        <f>ROUND(E81*Содержание!$H$8*(1+$H$14)*(1-$H$15)*(1-$H$16),0)</f>
        <v>100584</v>
      </c>
      <c r="F26" s="402">
        <f>ROUND(F81*Содержание!$H$8*(1+$H$14)*(1-$H$15)*(1-$H$16),0)</f>
        <v>104472</v>
      </c>
      <c r="G26" s="402">
        <f>ROUND(G81*Содержание!$H$8*(1+$H$14)*(1-$H$15)*(1-$H$16),0)</f>
        <v>110592</v>
      </c>
      <c r="H26" s="402">
        <f>ROUND(H81*Содержание!$H$8*(1+$H$14)*(1-$H$15)*(1-$H$16),0)</f>
        <v>112752</v>
      </c>
      <c r="I26" s="402">
        <f>ROUND(I81*Содержание!$H$8*(1+$H$14)*(1-$H$15)*(1-$H$16),0)</f>
        <v>116928</v>
      </c>
      <c r="J26" s="402">
        <f>ROUND(J81*Содержание!$H$8*(1+$H$14)*(1-$H$15)*(1-$H$16),0)</f>
        <v>120384</v>
      </c>
      <c r="K26" s="402">
        <f>ROUND(K81*Содержание!$H$8*(1+$H$14)*(1-$H$15)*(1-$H$16),0)</f>
        <v>126360</v>
      </c>
      <c r="L26" s="402">
        <f>ROUND(L81*Содержание!$H$8*(1+$H$14)*(1-$H$15)*(1-$H$16),0)</f>
        <v>128808</v>
      </c>
      <c r="M26" s="402">
        <f>ROUND(M81*Содержание!$H$8*(1+$H$14)*(1-$H$15)*(1-$H$16),0)</f>
        <v>134928</v>
      </c>
      <c r="N26" s="402">
        <f>ROUND(N81*Содержание!$H$8*(1+$H$14)*(1-$H$15)*(1-$H$16),0)</f>
        <v>138096</v>
      </c>
      <c r="O26" s="402">
        <f>ROUND(O81*Содержание!$H$8*(1+$H$14)*(1-$H$15)*(1-$H$16),0)</f>
        <v>144288</v>
      </c>
      <c r="P26" s="402">
        <f>ROUND(P81*Содержание!$H$8*(1+$H$14)*(1-$H$15)*(1-$H$16),0)</f>
        <v>146376</v>
      </c>
      <c r="Q26" s="402">
        <f>ROUND(Q81*Содержание!$H$8*(1+$H$14)*(1-$H$15)*(1-$H$16),0)</f>
        <v>151632</v>
      </c>
      <c r="R26" s="402">
        <f>ROUND(R81*Содержание!$H$8*(1+$H$14)*(1-$H$15)*(1-$H$16),0)</f>
        <v>155736</v>
      </c>
      <c r="S26" s="402">
        <f>ROUND(S81*Содержание!$H$8*(1+$H$14)*(1-$H$15)*(1-$H$16),0)</f>
        <v>158616</v>
      </c>
      <c r="T26" s="402">
        <f>ROUND(T81*Содержание!$H$8*(1+$H$14)*(1-$H$15)*(1-$H$16),0)</f>
        <v>161136</v>
      </c>
      <c r="U26" s="402">
        <f>ROUND(U81*Содержание!$H$8*(1+$H$14)*(1-$H$15)*(1-$H$16),0)</f>
        <v>168624</v>
      </c>
      <c r="V26" s="402">
        <f>ROUND(V81*Содержание!$H$8*(1+$H$14)*(1-$H$15)*(1-$H$16),0)</f>
        <v>171648</v>
      </c>
      <c r="W26" s="402">
        <f>ROUND(W81*Содержание!$H$8*(1+$H$14)*(1-$H$15)*(1-$H$16),0)</f>
        <v>179712</v>
      </c>
      <c r="X26" s="402">
        <f>ROUND(X81*Содержание!$H$8*(1+$H$14)*(1-$H$15)*(1-$H$16),0)</f>
        <v>182016</v>
      </c>
      <c r="Y26" s="402">
        <f>ROUND(Y81*Содержание!$H$8*(1+$H$14)*(1-$H$15)*(1-$H$16),0)</f>
        <v>184608</v>
      </c>
      <c r="Z26" s="402">
        <f>ROUND(Z81*Содержание!$H$8*(1+$H$14)*(1-$H$15)*(1-$H$16),0)</f>
        <v>194832</v>
      </c>
      <c r="AA26" s="402">
        <f>ROUND(AA81*Содержание!$H$8*(1+$H$14)*(1-$H$15)*(1-$H$16),0)</f>
        <v>201816</v>
      </c>
      <c r="AB26" s="402">
        <f>ROUND(AB81*Содержание!$H$8*(1+$H$14)*(1-$H$15)*(1-$H$16),0)</f>
        <v>205200</v>
      </c>
      <c r="AC26" s="402">
        <f>ROUND(AC81*Содержание!$H$8*(1+$H$14)*(1-$H$15)*(1-$H$16),0)</f>
        <v>208512</v>
      </c>
      <c r="AD26" s="402">
        <f>ROUND(AD81*Содержание!$H$8*(1+$H$14)*(1-$H$15)*(1-$H$16),0)</f>
        <v>211968</v>
      </c>
      <c r="AE26" s="402">
        <f>ROUND(AE81*Содержание!$H$8*(1+$H$14)*(1-$H$15)*(1-$H$16),0)</f>
        <v>215640</v>
      </c>
      <c r="AF26" s="402">
        <f>ROUND(AF81*Содержание!$H$8*(1+$H$14)*(1-$H$15)*(1-$H$16),0)</f>
        <v>222192</v>
      </c>
      <c r="AG26" s="402">
        <f>ROUND(AG81*Содержание!$H$8*(1+$H$14)*(1-$H$15)*(1-$H$16),0)</f>
        <v>225432</v>
      </c>
      <c r="AH26" s="402">
        <f>ROUND(AH81*Содержание!$H$8*(1+$H$14)*(1-$H$15)*(1-$H$16),0)</f>
        <v>233136</v>
      </c>
      <c r="AI26" s="402">
        <f>ROUND(AI81*Содержание!$H$8*(1+$H$14)*(1-$H$15)*(1-$H$16),0)</f>
        <v>240768</v>
      </c>
      <c r="AJ26" s="402">
        <f>ROUND(AJ81*Содержание!$H$8*(1+$H$14)*(1-$H$15)*(1-$H$16),0)</f>
        <v>244152</v>
      </c>
      <c r="AK26" s="402">
        <f>ROUND(AK81*Содержание!$H$8*(1+$H$14)*(1-$H$15)*(1-$H$16),0)</f>
        <v>247680</v>
      </c>
      <c r="AL26" s="402">
        <f>ROUND(AL81*Содержание!$H$8*(1+$H$14)*(1-$H$15)*(1-$H$16),0)</f>
        <v>250776</v>
      </c>
      <c r="AM26" s="402">
        <f>ROUND(AM81*Содержание!$H$8*(1+$H$14)*(1-$H$15)*(1-$H$16),0)</f>
        <v>257832</v>
      </c>
      <c r="AN26" s="402">
        <f>ROUND(AN81*Содержание!$H$8*(1+$H$14)*(1-$H$15)*(1-$H$16),0)</f>
        <v>261504</v>
      </c>
      <c r="AO26" s="402">
        <f>ROUND(AO81*Содержание!$H$8*(1+$H$14)*(1-$H$15)*(1-$H$16),0)</f>
        <v>265464</v>
      </c>
      <c r="AP26" s="84"/>
      <c r="AQ26" s="13"/>
      <c r="AR26" s="13"/>
      <c r="AS26" s="111"/>
      <c r="AT26" s="111"/>
      <c r="AU26" s="111"/>
      <c r="AV26" s="111"/>
      <c r="AW26" s="111"/>
      <c r="AX26" s="111"/>
      <c r="AY26" s="111"/>
      <c r="AZ26" s="111"/>
    </row>
    <row r="27" spans="1:52" x14ac:dyDescent="0.25">
      <c r="A27" s="53">
        <v>2625</v>
      </c>
      <c r="B27" s="402">
        <f>ROUND(B82*Содержание!$H$8*(1+$H$14)*(1-$H$15)*(1-$H$16),0)</f>
        <v>92088</v>
      </c>
      <c r="C27" s="402">
        <f>ROUND(C82*Содержание!$H$8*(1+$H$14)*(1-$H$15)*(1-$H$16),0)</f>
        <v>94680</v>
      </c>
      <c r="D27" s="402">
        <f>ROUND(D82*Содержание!$H$8*(1+$H$14)*(1-$H$15)*(1-$H$16),0)</f>
        <v>100152</v>
      </c>
      <c r="E27" s="402">
        <f>ROUND(E82*Содержание!$H$8*(1+$H$14)*(1-$H$15)*(1-$H$16),0)</f>
        <v>105192</v>
      </c>
      <c r="F27" s="402">
        <f>ROUND(F82*Содержание!$H$8*(1+$H$14)*(1-$H$15)*(1-$H$16),0)</f>
        <v>108864</v>
      </c>
      <c r="G27" s="402">
        <f>ROUND(G82*Содержание!$H$8*(1+$H$14)*(1-$H$15)*(1-$H$16),0)</f>
        <v>113112</v>
      </c>
      <c r="H27" s="402">
        <f>ROUND(H82*Содержание!$H$8*(1+$H$14)*(1-$H$15)*(1-$H$16),0)</f>
        <v>117720</v>
      </c>
      <c r="I27" s="402">
        <f>ROUND(I82*Содержание!$H$8*(1+$H$14)*(1-$H$15)*(1-$H$16),0)</f>
        <v>123336</v>
      </c>
      <c r="J27" s="402">
        <f>ROUND(J82*Содержание!$H$8*(1+$H$14)*(1-$H$15)*(1-$H$16),0)</f>
        <v>127584</v>
      </c>
      <c r="K27" s="402">
        <f>ROUND(K82*Содержание!$H$8*(1+$H$14)*(1-$H$15)*(1-$H$16),0)</f>
        <v>132552</v>
      </c>
      <c r="L27" s="402">
        <f>ROUND(L82*Содержание!$H$8*(1+$H$14)*(1-$H$15)*(1-$H$16),0)</f>
        <v>135216</v>
      </c>
      <c r="M27" s="402">
        <f>ROUND(M82*Содержание!$H$8*(1+$H$14)*(1-$H$15)*(1-$H$16),0)</f>
        <v>141552</v>
      </c>
      <c r="N27" s="402">
        <f>ROUND(N82*Содержание!$H$8*(1+$H$14)*(1-$H$15)*(1-$H$16),0)</f>
        <v>144144</v>
      </c>
      <c r="O27" s="402">
        <f>ROUND(O82*Содержание!$H$8*(1+$H$14)*(1-$H$15)*(1-$H$16),0)</f>
        <v>151200</v>
      </c>
      <c r="P27" s="402">
        <f>ROUND(P82*Содержание!$H$8*(1+$H$14)*(1-$H$15)*(1-$H$16),0)</f>
        <v>153648</v>
      </c>
      <c r="Q27" s="402">
        <f>ROUND(Q82*Содержание!$H$8*(1+$H$14)*(1-$H$15)*(1-$H$16),0)</f>
        <v>156168</v>
      </c>
      <c r="R27" s="402">
        <f>ROUND(R82*Содержание!$H$8*(1+$H$14)*(1-$H$15)*(1-$H$16),0)</f>
        <v>164520</v>
      </c>
      <c r="S27" s="402">
        <f>ROUND(S82*Содержание!$H$8*(1+$H$14)*(1-$H$15)*(1-$H$16),0)</f>
        <v>167472</v>
      </c>
      <c r="T27" s="402">
        <f>ROUND(T82*Содержание!$H$8*(1+$H$14)*(1-$H$15)*(1-$H$16),0)</f>
        <v>170352</v>
      </c>
      <c r="U27" s="402">
        <f>ROUND(U82*Содержание!$H$8*(1+$H$14)*(1-$H$15)*(1-$H$16),0)</f>
        <v>178200</v>
      </c>
      <c r="V27" s="402">
        <f>ROUND(V82*Содержание!$H$8*(1+$H$14)*(1-$H$15)*(1-$H$16),0)</f>
        <v>181728</v>
      </c>
      <c r="W27" s="402">
        <f>ROUND(W82*Содержание!$H$8*(1+$H$14)*(1-$H$15)*(1-$H$16),0)</f>
        <v>186048</v>
      </c>
      <c r="X27" s="402">
        <f>ROUND(X82*Содержание!$H$8*(1+$H$14)*(1-$H$15)*(1-$H$16),0)</f>
        <v>188280</v>
      </c>
      <c r="Y27" s="402">
        <f>ROUND(Y82*Содержание!$H$8*(1+$H$14)*(1-$H$15)*(1-$H$16),0)</f>
        <v>194544</v>
      </c>
      <c r="Z27" s="402">
        <f>ROUND(Z82*Содержание!$H$8*(1+$H$14)*(1-$H$15)*(1-$H$16),0)</f>
        <v>197280</v>
      </c>
      <c r="AA27" s="402">
        <f>ROUND(AA82*Содержание!$H$8*(1+$H$14)*(1-$H$15)*(1-$H$16),0)</f>
        <v>201888</v>
      </c>
      <c r="AB27" s="402">
        <f>ROUND(AB82*Содержание!$H$8*(1+$H$14)*(1-$H$15)*(1-$H$16),0)</f>
        <v>205056</v>
      </c>
      <c r="AC27" s="402">
        <f>ROUND(AC82*Содержание!$H$8*(1+$H$14)*(1-$H$15)*(1-$H$16),0)</f>
        <v>208584</v>
      </c>
      <c r="AD27" s="402">
        <f>ROUND(AD82*Содержание!$H$8*(1+$H$14)*(1-$H$15)*(1-$H$16),0)</f>
        <v>212112</v>
      </c>
      <c r="AE27" s="402">
        <f>ROUND(AE82*Содержание!$H$8*(1+$H$14)*(1-$H$15)*(1-$H$16),0)</f>
        <v>215136</v>
      </c>
      <c r="AF27" s="402">
        <f>ROUND(AF82*Содержание!$H$8*(1+$H$14)*(1-$H$15)*(1-$H$16),0)</f>
        <v>221688</v>
      </c>
      <c r="AG27" s="402">
        <f>ROUND(AG82*Содержание!$H$8*(1+$H$14)*(1-$H$15)*(1-$H$16),0)</f>
        <v>225000</v>
      </c>
      <c r="AH27" s="402">
        <f>ROUND(AH82*Содержание!$H$8*(1+$H$14)*(1-$H$15)*(1-$H$16),0)</f>
        <v>240768</v>
      </c>
      <c r="AI27" s="402">
        <f>ROUND(AI82*Содержание!$H$8*(1+$H$14)*(1-$H$15)*(1-$H$16),0)</f>
        <v>254952</v>
      </c>
      <c r="AJ27" s="402">
        <f>ROUND(AJ82*Содержание!$H$8*(1+$H$14)*(1-$H$15)*(1-$H$16),0)</f>
        <v>256968</v>
      </c>
      <c r="AK27" s="402">
        <f>ROUND(AK82*Содержание!$H$8*(1+$H$14)*(1-$H$15)*(1-$H$16),0)</f>
        <v>258768</v>
      </c>
      <c r="AL27" s="402">
        <f>ROUND(AL82*Содержание!$H$8*(1+$H$14)*(1-$H$15)*(1-$H$16),0)</f>
        <v>260280</v>
      </c>
      <c r="AM27" s="402">
        <f>ROUND(AM82*Содержание!$H$8*(1+$H$14)*(1-$H$15)*(1-$H$16),0)</f>
        <v>263520</v>
      </c>
      <c r="AN27" s="402">
        <f>ROUND(AN82*Содержание!$H$8*(1+$H$14)*(1-$H$15)*(1-$H$16),0)</f>
        <v>265104</v>
      </c>
      <c r="AO27" s="402">
        <f>ROUND(AO82*Содержание!$H$8*(1+$H$14)*(1-$H$15)*(1-$H$16),0)</f>
        <v>265824</v>
      </c>
      <c r="AP27" s="84"/>
      <c r="AQ27" s="13"/>
      <c r="AR27" s="13"/>
      <c r="AS27" s="111"/>
      <c r="AT27" s="111"/>
      <c r="AU27" s="111"/>
      <c r="AV27" s="111"/>
      <c r="AW27" s="111"/>
      <c r="AX27" s="111"/>
      <c r="AY27" s="111"/>
      <c r="AZ27" s="111"/>
    </row>
    <row r="28" spans="1:52" x14ac:dyDescent="0.25">
      <c r="A28" s="53">
        <v>2750</v>
      </c>
      <c r="B28" s="402">
        <f>ROUND(B83*Содержание!$H$8*(1+$H$14)*(1-$H$15)*(1-$H$16),0)</f>
        <v>94608</v>
      </c>
      <c r="C28" s="402">
        <f>ROUND(C83*Содержание!$H$8*(1+$H$14)*(1-$H$15)*(1-$H$16),0)</f>
        <v>100224</v>
      </c>
      <c r="D28" s="402">
        <f>ROUND(D83*Содержание!$H$8*(1+$H$14)*(1-$H$15)*(1-$H$16),0)</f>
        <v>103104</v>
      </c>
      <c r="E28" s="402">
        <f>ROUND(E83*Содержание!$H$8*(1+$H$14)*(1-$H$15)*(1-$H$16),0)</f>
        <v>108360</v>
      </c>
      <c r="F28" s="402">
        <f>ROUND(F83*Содержание!$H$8*(1+$H$14)*(1-$H$15)*(1-$H$16),0)</f>
        <v>111816</v>
      </c>
      <c r="G28" s="402">
        <f>ROUND(G83*Содержание!$H$8*(1+$H$14)*(1-$H$15)*(1-$H$16),0)</f>
        <v>118368</v>
      </c>
      <c r="H28" s="402">
        <f>ROUND(H83*Содержание!$H$8*(1+$H$14)*(1-$H$15)*(1-$H$16),0)</f>
        <v>120744</v>
      </c>
      <c r="I28" s="402">
        <f>ROUND(I83*Содержание!$H$8*(1+$H$14)*(1-$H$15)*(1-$H$16),0)</f>
        <v>127152</v>
      </c>
      <c r="J28" s="402">
        <f>ROUND(J83*Содержание!$H$8*(1+$H$14)*(1-$H$15)*(1-$H$16),0)</f>
        <v>133992</v>
      </c>
      <c r="K28" s="402">
        <f>ROUND(K83*Содержание!$H$8*(1+$H$14)*(1-$H$15)*(1-$H$16),0)</f>
        <v>136440</v>
      </c>
      <c r="L28" s="402">
        <f>ROUND(L83*Содержание!$H$8*(1+$H$14)*(1-$H$15)*(1-$H$16),0)</f>
        <v>139104</v>
      </c>
      <c r="M28" s="402">
        <f>ROUND(M83*Содержание!$H$8*(1+$H$14)*(1-$H$15)*(1-$H$16),0)</f>
        <v>145944</v>
      </c>
      <c r="N28" s="402">
        <f>ROUND(N83*Содержание!$H$8*(1+$H$14)*(1-$H$15)*(1-$H$16),0)</f>
        <v>148896</v>
      </c>
      <c r="O28" s="402">
        <f>ROUND(O83*Содержание!$H$8*(1+$H$14)*(1-$H$15)*(1-$H$16),0)</f>
        <v>156168</v>
      </c>
      <c r="P28" s="402">
        <f>ROUND(P83*Содержание!$H$8*(1+$H$14)*(1-$H$15)*(1-$H$16),0)</f>
        <v>158616</v>
      </c>
      <c r="Q28" s="402">
        <f>ROUND(Q83*Содержание!$H$8*(1+$H$14)*(1-$H$15)*(1-$H$16),0)</f>
        <v>160992</v>
      </c>
      <c r="R28" s="402">
        <f>ROUND(R83*Содержание!$H$8*(1+$H$14)*(1-$H$15)*(1-$H$16),0)</f>
        <v>169920</v>
      </c>
      <c r="S28" s="402">
        <f>ROUND(S83*Содержание!$H$8*(1+$H$14)*(1-$H$15)*(1-$H$16),0)</f>
        <v>173304</v>
      </c>
      <c r="T28" s="402">
        <f>ROUND(T83*Содержание!$H$8*(1+$H$14)*(1-$H$15)*(1-$H$16),0)</f>
        <v>176544</v>
      </c>
      <c r="U28" s="402">
        <f>ROUND(U83*Содержание!$H$8*(1+$H$14)*(1-$H$15)*(1-$H$16),0)</f>
        <v>184824</v>
      </c>
      <c r="V28" s="402">
        <f>ROUND(V83*Содержание!$H$8*(1+$H$14)*(1-$H$15)*(1-$H$16),0)</f>
        <v>187848</v>
      </c>
      <c r="W28" s="402">
        <f>ROUND(W83*Содержание!$H$8*(1+$H$14)*(1-$H$15)*(1-$H$16),0)</f>
        <v>191808</v>
      </c>
      <c r="X28" s="402">
        <f>ROUND(X83*Содержание!$H$8*(1+$H$14)*(1-$H$15)*(1-$H$16),0)</f>
        <v>194544</v>
      </c>
      <c r="Y28" s="402">
        <f>ROUND(Y83*Содержание!$H$8*(1+$H$14)*(1-$H$15)*(1-$H$16),0)</f>
        <v>200880</v>
      </c>
      <c r="Z28" s="402">
        <f>ROUND(Z83*Содержание!$H$8*(1+$H$14)*(1-$H$15)*(1-$H$16),0)</f>
        <v>203976</v>
      </c>
      <c r="AA28" s="402">
        <f>ROUND(AA83*Содержание!$H$8*(1+$H$14)*(1-$H$15)*(1-$H$16),0)</f>
        <v>208584</v>
      </c>
      <c r="AB28" s="402">
        <f>ROUND(AB83*Содержание!$H$8*(1+$H$14)*(1-$H$15)*(1-$H$16),0)</f>
        <v>212184</v>
      </c>
      <c r="AC28" s="402">
        <f>ROUND(AC83*Содержание!$H$8*(1+$H$14)*(1-$H$15)*(1-$H$16),0)</f>
        <v>215712</v>
      </c>
      <c r="AD28" s="402">
        <f>ROUND(AD83*Содержание!$H$8*(1+$H$14)*(1-$H$15)*(1-$H$16),0)</f>
        <v>218880</v>
      </c>
      <c r="AE28" s="402">
        <f>ROUND(AE83*Содержание!$H$8*(1+$H$14)*(1-$H$15)*(1-$H$16),0)</f>
        <v>222480</v>
      </c>
      <c r="AF28" s="402">
        <f>ROUND(AF83*Содержание!$H$8*(1+$H$14)*(1-$H$15)*(1-$H$16),0)</f>
        <v>229464</v>
      </c>
      <c r="AG28" s="402">
        <f>ROUND(AG83*Содержание!$H$8*(1+$H$14)*(1-$H$15)*(1-$H$16),0)</f>
        <v>232992</v>
      </c>
      <c r="AH28" s="402">
        <f>ROUND(AH83*Содержание!$H$8*(1+$H$14)*(1-$H$15)*(1-$H$16),0)</f>
        <v>255168</v>
      </c>
      <c r="AI28" s="402">
        <f>ROUND(AI83*Содержание!$H$8*(1+$H$14)*(1-$H$15)*(1-$H$16),0)</f>
        <v>255960</v>
      </c>
      <c r="AJ28" s="402">
        <f>ROUND(AJ83*Содержание!$H$8*(1+$H$14)*(1-$H$15)*(1-$H$16),0)</f>
        <v>257040</v>
      </c>
      <c r="AK28" s="402">
        <f>ROUND(AK83*Содержание!$H$8*(1+$H$14)*(1-$H$15)*(1-$H$16),0)</f>
        <v>260784</v>
      </c>
      <c r="AL28" s="402">
        <f>ROUND(AL83*Содержание!$H$8*(1+$H$14)*(1-$H$15)*(1-$H$16),0)</f>
        <v>261864</v>
      </c>
      <c r="AM28" s="402">
        <f>ROUND(AM83*Содержание!$H$8*(1+$H$14)*(1-$H$15)*(1-$H$16),0)</f>
        <v>266040</v>
      </c>
      <c r="AN28" s="402">
        <f>ROUND(AN83*Содержание!$H$8*(1+$H$14)*(1-$H$15)*(1-$H$16),0)</f>
        <v>269424</v>
      </c>
      <c r="AO28" s="402">
        <f>ROUND(AO83*Содержание!$H$8*(1+$H$14)*(1-$H$15)*(1-$H$16),0)</f>
        <v>273024</v>
      </c>
      <c r="AP28" s="84"/>
      <c r="AQ28" s="13"/>
      <c r="AR28" s="13"/>
      <c r="AS28" s="111"/>
      <c r="AT28" s="111"/>
      <c r="AU28" s="111"/>
      <c r="AV28" s="111"/>
      <c r="AW28" s="111"/>
      <c r="AX28" s="111"/>
      <c r="AY28" s="111"/>
      <c r="AZ28" s="111"/>
    </row>
    <row r="29" spans="1:52" ht="15" customHeight="1" x14ac:dyDescent="0.25">
      <c r="A29" s="53">
        <v>2875</v>
      </c>
      <c r="B29" s="402">
        <f>ROUND(B84*Содержание!$H$8*(1+$H$14)*(1-$H$15)*(1-$H$16),0)</f>
        <v>97704</v>
      </c>
      <c r="C29" s="402">
        <f>ROUND(C84*Содержание!$H$8*(1+$H$14)*(1-$H$15)*(1-$H$16),0)</f>
        <v>102600</v>
      </c>
      <c r="D29" s="402">
        <f>ROUND(D84*Содержание!$H$8*(1+$H$14)*(1-$H$15)*(1-$H$16),0)</f>
        <v>104976</v>
      </c>
      <c r="E29" s="402">
        <f>ROUND(E84*Содержание!$H$8*(1+$H$14)*(1-$H$15)*(1-$H$16),0)</f>
        <v>110232</v>
      </c>
      <c r="F29" s="402">
        <f>ROUND(F84*Содержание!$H$8*(1+$H$14)*(1-$H$15)*(1-$H$16),0)</f>
        <v>113760</v>
      </c>
      <c r="G29" s="402">
        <f>ROUND(G84*Содержание!$H$8*(1+$H$14)*(1-$H$15)*(1-$H$16),0)</f>
        <v>120384</v>
      </c>
      <c r="H29" s="402">
        <f>ROUND(H84*Содержание!$H$8*(1+$H$14)*(1-$H$15)*(1-$H$16),0)</f>
        <v>123120</v>
      </c>
      <c r="I29" s="402">
        <f>ROUND(I84*Содержание!$H$8*(1+$H$14)*(1-$H$15)*(1-$H$16),0)</f>
        <v>129600</v>
      </c>
      <c r="J29" s="402">
        <f>ROUND(J84*Содержание!$H$8*(1+$H$14)*(1-$H$15)*(1-$H$16),0)</f>
        <v>136440</v>
      </c>
      <c r="K29" s="402">
        <f>ROUND(K84*Содержание!$H$8*(1+$H$14)*(1-$H$15)*(1-$H$16),0)</f>
        <v>139104</v>
      </c>
      <c r="L29" s="402">
        <f>ROUND(L84*Содержание!$H$8*(1+$H$14)*(1-$H$15)*(1-$H$16),0)</f>
        <v>141696</v>
      </c>
      <c r="M29" s="402">
        <f>ROUND(M84*Содержание!$H$8*(1+$H$14)*(1-$H$15)*(1-$H$16),0)</f>
        <v>148104</v>
      </c>
      <c r="N29" s="402">
        <f>ROUND(N84*Содержание!$H$8*(1+$H$14)*(1-$H$15)*(1-$H$16),0)</f>
        <v>151704</v>
      </c>
      <c r="O29" s="402">
        <f>ROUND(O84*Содержание!$H$8*(1+$H$14)*(1-$H$15)*(1-$H$16),0)</f>
        <v>158976</v>
      </c>
      <c r="P29" s="402">
        <f>ROUND(P84*Содержание!$H$8*(1+$H$14)*(1-$H$15)*(1-$H$16),0)</f>
        <v>161496</v>
      </c>
      <c r="Q29" s="402">
        <f>ROUND(Q84*Содержание!$H$8*(1+$H$14)*(1-$H$15)*(1-$H$16),0)</f>
        <v>168840</v>
      </c>
      <c r="R29" s="402">
        <f>ROUND(R84*Содержание!$H$8*(1+$H$14)*(1-$H$15)*(1-$H$16),0)</f>
        <v>172728</v>
      </c>
      <c r="S29" s="402">
        <f>ROUND(S84*Содержание!$H$8*(1+$H$14)*(1-$H$15)*(1-$H$16),0)</f>
        <v>176544</v>
      </c>
      <c r="T29" s="402">
        <f>ROUND(T84*Содержание!$H$8*(1+$H$14)*(1-$H$15)*(1-$H$16),0)</f>
        <v>178632</v>
      </c>
      <c r="U29" s="402">
        <f>ROUND(U84*Содержание!$H$8*(1+$H$14)*(1-$H$15)*(1-$H$16),0)</f>
        <v>187056</v>
      </c>
      <c r="V29" s="402">
        <f>ROUND(V84*Содержание!$H$8*(1+$H$14)*(1-$H$15)*(1-$H$16),0)</f>
        <v>190584</v>
      </c>
      <c r="W29" s="402">
        <f>ROUND(W84*Содержание!$H$8*(1+$H$14)*(1-$H$15)*(1-$H$16),0)</f>
        <v>199368</v>
      </c>
      <c r="X29" s="402">
        <f>ROUND(X84*Содержание!$H$8*(1+$H$14)*(1-$H$15)*(1-$H$16),0)</f>
        <v>201744</v>
      </c>
      <c r="Y29" s="402">
        <f>ROUND(Y84*Содержание!$H$8*(1+$H$14)*(1-$H$15)*(1-$H$16),0)</f>
        <v>204480</v>
      </c>
      <c r="Z29" s="402">
        <f>ROUND(Z84*Содержание!$H$8*(1+$H$14)*(1-$H$15)*(1-$H$16),0)</f>
        <v>213912</v>
      </c>
      <c r="AA29" s="402">
        <f>ROUND(AA84*Содержание!$H$8*(1+$H$14)*(1-$H$15)*(1-$H$16),0)</f>
        <v>221472</v>
      </c>
      <c r="AB29" s="402">
        <f>ROUND(AB84*Содержание!$H$8*(1+$H$14)*(1-$H$15)*(1-$H$16),0)</f>
        <v>224928</v>
      </c>
      <c r="AC29" s="402">
        <f>ROUND(AC84*Содержание!$H$8*(1+$H$14)*(1-$H$15)*(1-$H$16),0)</f>
        <v>228888</v>
      </c>
      <c r="AD29" s="402">
        <f>ROUND(AD84*Содержание!$H$8*(1+$H$14)*(1-$H$15)*(1-$H$16),0)</f>
        <v>232632</v>
      </c>
      <c r="AE29" s="402">
        <f>ROUND(AE84*Содержание!$H$8*(1+$H$14)*(1-$H$15)*(1-$H$16),0)</f>
        <v>236088</v>
      </c>
      <c r="AF29" s="402">
        <f>ROUND(AF84*Содержание!$H$8*(1+$H$14)*(1-$H$15)*(1-$H$16),0)</f>
        <v>243216</v>
      </c>
      <c r="AG29" s="402">
        <f>ROUND(AG84*Содержание!$H$8*(1+$H$14)*(1-$H$15)*(1-$H$16),0)</f>
        <v>246672</v>
      </c>
      <c r="AH29" s="402">
        <f>ROUND(AH84*Содержание!$H$8*(1+$H$14)*(1-$H$15)*(1-$H$16),0)</f>
        <v>260640</v>
      </c>
      <c r="AI29" s="402">
        <f>ROUND(AI84*Содержание!$H$8*(1+$H$14)*(1-$H$15)*(1-$H$16),0)</f>
        <v>262872</v>
      </c>
      <c r="AJ29" s="402">
        <f>ROUND(AJ84*Содержание!$H$8*(1+$H$14)*(1-$H$15)*(1-$H$16),0)</f>
        <v>266544</v>
      </c>
      <c r="AK29" s="402">
        <f>ROUND(AK84*Содержание!$H$8*(1+$H$14)*(1-$H$15)*(1-$H$16),0)</f>
        <v>270360</v>
      </c>
      <c r="AL29" s="402">
        <f>ROUND(AL84*Содержание!$H$8*(1+$H$14)*(1-$H$15)*(1-$H$16),0)</f>
        <v>274248</v>
      </c>
      <c r="AM29" s="402">
        <f>ROUND(AM84*Содержание!$H$8*(1+$H$14)*(1-$H$15)*(1-$H$16),0)</f>
        <v>282168</v>
      </c>
      <c r="AN29" s="402">
        <f>ROUND(AN84*Содержание!$H$8*(1+$H$14)*(1-$H$15)*(1-$H$16),0)</f>
        <v>285120</v>
      </c>
      <c r="AO29" s="402">
        <f>ROUND(AO84*Содержание!$H$8*(1+$H$14)*(1-$H$15)*(1-$H$16),0)</f>
        <v>293040</v>
      </c>
      <c r="AP29" s="84"/>
      <c r="AQ29" s="13"/>
      <c r="AR29" s="13"/>
      <c r="AS29" s="111"/>
      <c r="AT29" s="111"/>
      <c r="AU29" s="111"/>
      <c r="AV29" s="111"/>
      <c r="AW29" s="111"/>
      <c r="AX29" s="111"/>
      <c r="AY29" s="111"/>
      <c r="AZ29" s="111"/>
    </row>
    <row r="30" spans="1:52" ht="15" customHeight="1" x14ac:dyDescent="0.25">
      <c r="A30" s="53">
        <v>3000</v>
      </c>
      <c r="B30" s="402">
        <f>ROUND(B85*Содержание!$H$8*(1+$H$14)*(1-$H$15)*(1-$H$16),0)</f>
        <v>103176</v>
      </c>
      <c r="C30" s="402">
        <f>ROUND(C85*Содержание!$H$8*(1+$H$14)*(1-$H$15)*(1-$H$16),0)</f>
        <v>108144</v>
      </c>
      <c r="D30" s="402">
        <f>ROUND(D85*Содержание!$H$8*(1+$H$14)*(1-$H$15)*(1-$H$16),0)</f>
        <v>110736</v>
      </c>
      <c r="E30" s="402">
        <f>ROUND(E85*Содержание!$H$8*(1+$H$14)*(1-$H$15)*(1-$H$16),0)</f>
        <v>117504</v>
      </c>
      <c r="F30" s="402">
        <f>ROUND(F85*Содержание!$H$8*(1+$H$14)*(1-$H$15)*(1-$H$16),0)</f>
        <v>121032</v>
      </c>
      <c r="G30" s="402">
        <f>ROUND(G85*Содержание!$H$8*(1+$H$14)*(1-$H$15)*(1-$H$16),0)</f>
        <v>128520</v>
      </c>
      <c r="H30" s="402">
        <f>ROUND(H85*Содержание!$H$8*(1+$H$14)*(1-$H$15)*(1-$H$16),0)</f>
        <v>131184</v>
      </c>
      <c r="I30" s="402">
        <f>ROUND(I85*Содержание!$H$8*(1+$H$14)*(1-$H$15)*(1-$H$16),0)</f>
        <v>137736</v>
      </c>
      <c r="J30" s="402">
        <f>ROUND(J85*Содержание!$H$8*(1+$H$14)*(1-$H$15)*(1-$H$16),0)</f>
        <v>147384</v>
      </c>
      <c r="K30" s="402">
        <f>ROUND(K85*Содержание!$H$8*(1+$H$14)*(1-$H$15)*(1-$H$16),0)</f>
        <v>150192</v>
      </c>
      <c r="L30" s="402">
        <f>ROUND(L85*Содержание!$H$8*(1+$H$14)*(1-$H$15)*(1-$H$16),0)</f>
        <v>153432</v>
      </c>
      <c r="M30" s="402">
        <f>ROUND(M85*Содержание!$H$8*(1+$H$14)*(1-$H$15)*(1-$H$16),0)</f>
        <v>156672</v>
      </c>
      <c r="N30" s="402">
        <f>ROUND(N85*Содержание!$H$8*(1+$H$14)*(1-$H$15)*(1-$H$16),0)</f>
        <v>164592</v>
      </c>
      <c r="O30" s="402">
        <f>ROUND(O85*Содержание!$H$8*(1+$H$14)*(1-$H$15)*(1-$H$16),0)</f>
        <v>172440</v>
      </c>
      <c r="P30" s="402">
        <f>ROUND(P85*Содержание!$H$8*(1+$H$14)*(1-$H$15)*(1-$H$16),0)</f>
        <v>175536</v>
      </c>
      <c r="Q30" s="402">
        <f>ROUND(Q85*Содержание!$H$8*(1+$H$14)*(1-$H$15)*(1-$H$16),0)</f>
        <v>178920</v>
      </c>
      <c r="R30" s="402">
        <f>ROUND(R85*Содержание!$H$8*(1+$H$14)*(1-$H$15)*(1-$H$16),0)</f>
        <v>187200</v>
      </c>
      <c r="S30" s="402">
        <f>ROUND(S85*Содержание!$H$8*(1+$H$14)*(1-$H$15)*(1-$H$16),0)</f>
        <v>190944</v>
      </c>
      <c r="T30" s="402">
        <f>ROUND(T85*Содержание!$H$8*(1+$H$14)*(1-$H$15)*(1-$H$16),0)</f>
        <v>194328</v>
      </c>
      <c r="U30" s="402">
        <f>ROUND(U85*Содержание!$H$8*(1+$H$14)*(1-$H$15)*(1-$H$16),0)</f>
        <v>197424</v>
      </c>
      <c r="V30" s="402">
        <f>ROUND(V85*Содержание!$H$8*(1+$H$14)*(1-$H$15)*(1-$H$16),0)</f>
        <v>206856</v>
      </c>
      <c r="W30" s="402">
        <f>ROUND(W85*Содержание!$H$8*(1+$H$14)*(1-$H$15)*(1-$H$16),0)</f>
        <v>209520</v>
      </c>
      <c r="X30" s="402">
        <f>ROUND(X85*Содержание!$H$8*(1+$H$14)*(1-$H$15)*(1-$H$16),0)</f>
        <v>212328</v>
      </c>
      <c r="Y30" s="402">
        <f>ROUND(Y85*Содержание!$H$8*(1+$H$14)*(1-$H$15)*(1-$H$16),0)</f>
        <v>221688</v>
      </c>
      <c r="Z30" s="402">
        <f>ROUND(Z85*Содержание!$H$8*(1+$H$14)*(1-$H$15)*(1-$H$16),0)</f>
        <v>227160</v>
      </c>
      <c r="AA30" s="402">
        <f>ROUND(AA85*Содержание!$H$8*(1+$H$14)*(1-$H$15)*(1-$H$16),0)</f>
        <v>234504</v>
      </c>
      <c r="AB30" s="402">
        <f>ROUND(AB85*Содержание!$H$8*(1+$H$14)*(1-$H$15)*(1-$H$16),0)</f>
        <v>239112</v>
      </c>
      <c r="AC30" s="402">
        <f>ROUND(AC85*Содержание!$H$8*(1+$H$14)*(1-$H$15)*(1-$H$16),0)</f>
        <v>243000</v>
      </c>
      <c r="AD30" s="402">
        <f>ROUND(AD85*Содержание!$H$8*(1+$H$14)*(1-$H$15)*(1-$H$16),0)</f>
        <v>246312</v>
      </c>
      <c r="AE30" s="402">
        <f>ROUND(AE85*Содержание!$H$8*(1+$H$14)*(1-$H$15)*(1-$H$16),0)</f>
        <v>250560</v>
      </c>
      <c r="AF30" s="402">
        <f>ROUND(AF85*Содержание!$H$8*(1+$H$14)*(1-$H$15)*(1-$H$16),0)</f>
        <v>258480</v>
      </c>
      <c r="AG30" s="402">
        <f>ROUND(AG85*Содержание!$H$8*(1+$H$14)*(1-$H$15)*(1-$H$16),0)</f>
        <v>262440</v>
      </c>
      <c r="AH30" s="402">
        <f>ROUND(AH85*Содержание!$H$8*(1+$H$14)*(1-$H$15)*(1-$H$16),0)</f>
        <v>273672</v>
      </c>
      <c r="AI30" s="402">
        <f>ROUND(AI85*Содержание!$H$8*(1+$H$14)*(1-$H$15)*(1-$H$16),0)</f>
        <v>281160</v>
      </c>
      <c r="AJ30" s="402">
        <f>ROUND(AJ85*Содержание!$H$8*(1+$H$14)*(1-$H$15)*(1-$H$16),0)</f>
        <v>283392</v>
      </c>
      <c r="AK30" s="402">
        <f>ROUND(AK85*Содержание!$H$8*(1+$H$14)*(1-$H$15)*(1-$H$16),0)</f>
        <v>287496</v>
      </c>
      <c r="AL30" s="402">
        <f>ROUND(AL85*Содержание!$H$8*(1+$H$14)*(1-$H$15)*(1-$H$16),0)</f>
        <v>291384</v>
      </c>
      <c r="AM30" s="402">
        <f>ROUND(AM85*Содержание!$H$8*(1+$H$14)*(1-$H$15)*(1-$H$16),0)</f>
        <v>302976</v>
      </c>
      <c r="AN30" s="402">
        <f>ROUND(AN85*Содержание!$H$8*(1+$H$14)*(1-$H$15)*(1-$H$16),0)</f>
        <v>305064</v>
      </c>
      <c r="AO30" s="402">
        <f>ROUND(AO85*Содержание!$H$8*(1+$H$14)*(1-$H$15)*(1-$H$16),0)</f>
        <v>307512</v>
      </c>
      <c r="AP30" s="84"/>
      <c r="AQ30" s="13"/>
      <c r="AR30" s="13"/>
      <c r="AS30" s="111"/>
      <c r="AT30" s="111"/>
      <c r="AU30" s="111"/>
      <c r="AV30" s="111"/>
      <c r="AW30" s="111"/>
      <c r="AX30" s="111"/>
      <c r="AY30" s="111"/>
      <c r="AZ30" s="111"/>
    </row>
    <row r="31" spans="1:52" x14ac:dyDescent="0.25">
      <c r="A31" s="53">
        <v>3125</v>
      </c>
      <c r="B31" s="402">
        <f>ROUND(B86*Содержание!$H$8*(1+$H$14)*(1-$H$15)*(1-$H$16),0)</f>
        <v>106128</v>
      </c>
      <c r="C31" s="402">
        <f>ROUND(C86*Содержание!$H$8*(1+$H$14)*(1-$H$15)*(1-$H$16),0)</f>
        <v>111384</v>
      </c>
      <c r="D31" s="402">
        <f>ROUND(D86*Содержание!$H$8*(1+$H$14)*(1-$H$15)*(1-$H$16),0)</f>
        <v>115560</v>
      </c>
      <c r="E31" s="402">
        <f>ROUND(E86*Содержание!$H$8*(1+$H$14)*(1-$H$15)*(1-$H$16),0)</f>
        <v>124272</v>
      </c>
      <c r="F31" s="402">
        <f>ROUND(F86*Содержание!$H$8*(1+$H$14)*(1-$H$15)*(1-$H$16),0)</f>
        <v>128736</v>
      </c>
      <c r="G31" s="402">
        <f>ROUND(G86*Содержание!$H$8*(1+$H$14)*(1-$H$15)*(1-$H$16),0)</f>
        <v>133992</v>
      </c>
      <c r="H31" s="402">
        <f>ROUND(H86*Содержание!$H$8*(1+$H$14)*(1-$H$15)*(1-$H$16),0)</f>
        <v>137016</v>
      </c>
      <c r="I31" s="402">
        <f>ROUND(I86*Содержание!$H$8*(1+$H$14)*(1-$H$15)*(1-$H$16),0)</f>
        <v>147168</v>
      </c>
      <c r="J31" s="402">
        <f>ROUND(J86*Содержание!$H$8*(1+$H$14)*(1-$H$15)*(1-$H$16),0)</f>
        <v>151488</v>
      </c>
      <c r="K31" s="402">
        <f>ROUND(K86*Содержание!$H$8*(1+$H$14)*(1-$H$15)*(1-$H$16),0)</f>
        <v>154296</v>
      </c>
      <c r="L31" s="402">
        <f>ROUND(L86*Содержание!$H$8*(1+$H$14)*(1-$H$15)*(1-$H$16),0)</f>
        <v>160272</v>
      </c>
      <c r="M31" s="402">
        <f>ROUND(M86*Содержание!$H$8*(1+$H$14)*(1-$H$15)*(1-$H$16),0)</f>
        <v>168120</v>
      </c>
      <c r="N31" s="402">
        <f>ROUND(N86*Содержание!$H$8*(1+$H$14)*(1-$H$15)*(1-$H$16),0)</f>
        <v>172152</v>
      </c>
      <c r="O31" s="402">
        <f>ROUND(O86*Содержание!$H$8*(1+$H$14)*(1-$H$15)*(1-$H$16),0)</f>
        <v>177552</v>
      </c>
      <c r="P31" s="402">
        <f>ROUND(P86*Содержание!$H$8*(1+$H$14)*(1-$H$15)*(1-$H$16),0)</f>
        <v>180720</v>
      </c>
      <c r="Q31" s="402">
        <f>ROUND(Q86*Содержание!$H$8*(1+$H$14)*(1-$H$15)*(1-$H$16),0)</f>
        <v>187488</v>
      </c>
      <c r="R31" s="402">
        <f>ROUND(R86*Содержание!$H$8*(1+$H$14)*(1-$H$15)*(1-$H$16),0)</f>
        <v>193896</v>
      </c>
      <c r="S31" s="402">
        <f>ROUND(S86*Содержание!$H$8*(1+$H$14)*(1-$H$15)*(1-$H$16),0)</f>
        <v>197928</v>
      </c>
      <c r="T31" s="402">
        <f>ROUND(T86*Содержание!$H$8*(1+$H$14)*(1-$H$15)*(1-$H$16),0)</f>
        <v>201024</v>
      </c>
      <c r="U31" s="402">
        <f>ROUND(U86*Содержание!$H$8*(1+$H$14)*(1-$H$15)*(1-$H$16),0)</f>
        <v>208440</v>
      </c>
      <c r="V31" s="402">
        <f>ROUND(V86*Содержание!$H$8*(1+$H$14)*(1-$H$15)*(1-$H$16),0)</f>
        <v>213840</v>
      </c>
      <c r="W31" s="402">
        <f>ROUND(W86*Содержание!$H$8*(1+$H$14)*(1-$H$15)*(1-$H$16),0)</f>
        <v>218880</v>
      </c>
      <c r="X31" s="402">
        <f>ROUND(X86*Содержание!$H$8*(1+$H$14)*(1-$H$15)*(1-$H$16),0)</f>
        <v>221328</v>
      </c>
      <c r="Y31" s="402">
        <f>ROUND(Y86*Содержание!$H$8*(1+$H$14)*(1-$H$15)*(1-$H$16),0)</f>
        <v>229176</v>
      </c>
      <c r="Z31" s="402">
        <f>ROUND(Z86*Содержание!$H$8*(1+$H$14)*(1-$H$15)*(1-$H$16),0)</f>
        <v>235008</v>
      </c>
      <c r="AA31" s="402">
        <f>ROUND(AA86*Содержание!$H$8*(1+$H$14)*(1-$H$15)*(1-$H$16),0)</f>
        <v>238104</v>
      </c>
      <c r="AB31" s="402">
        <f>ROUND(AB86*Содержание!$H$8*(1+$H$14)*(1-$H$15)*(1-$H$16),0)</f>
        <v>240048</v>
      </c>
      <c r="AC31" s="402">
        <f>ROUND(AC86*Содержание!$H$8*(1+$H$14)*(1-$H$15)*(1-$H$16),0)</f>
        <v>241704</v>
      </c>
      <c r="AD31" s="402">
        <f>ROUND(AD86*Содержание!$H$8*(1+$H$14)*(1-$H$15)*(1-$H$16),0)</f>
        <v>245520</v>
      </c>
      <c r="AE31" s="402">
        <f>ROUND(AE86*Содержание!$H$8*(1+$H$14)*(1-$H$15)*(1-$H$16),0)</f>
        <v>249408</v>
      </c>
      <c r="AF31" s="402">
        <f>ROUND(AF86*Содержание!$H$8*(1+$H$14)*(1-$H$15)*(1-$H$16),0)</f>
        <v>257040</v>
      </c>
      <c r="AG31" s="402">
        <f>ROUND(AG86*Содержание!$H$8*(1+$H$14)*(1-$H$15)*(1-$H$16),0)</f>
        <v>264240</v>
      </c>
      <c r="AH31" s="402">
        <f>ROUND(AH86*Содержание!$H$8*(1+$H$14)*(1-$H$15)*(1-$H$16),0)</f>
        <v>269856</v>
      </c>
      <c r="AI31" s="402">
        <f>ROUND(AI86*Содержание!$H$8*(1+$H$14)*(1-$H$15)*(1-$H$16),0)</f>
        <v>277776</v>
      </c>
      <c r="AJ31" s="402">
        <f>ROUND(AJ86*Содержание!$H$8*(1+$H$14)*(1-$H$15)*(1-$H$16),0)</f>
        <v>284832</v>
      </c>
      <c r="AK31" s="402">
        <f>ROUND(AK86*Содержание!$H$8*(1+$H$14)*(1-$H$15)*(1-$H$16),0)</f>
        <v>291240</v>
      </c>
      <c r="AL31" s="402">
        <f>ROUND(AL86*Содержание!$H$8*(1+$H$14)*(1-$H$15)*(1-$H$16),0)</f>
        <v>293616</v>
      </c>
      <c r="AM31" s="402">
        <f>ROUND(AM86*Содержание!$H$8*(1+$H$14)*(1-$H$15)*(1-$H$16),0)</f>
        <v>296928</v>
      </c>
      <c r="AN31" s="402">
        <f>ROUND(AN86*Содержание!$H$8*(1+$H$14)*(1-$H$15)*(1-$H$16),0)</f>
        <v>301176</v>
      </c>
      <c r="AO31" s="402">
        <f>ROUND(AO86*Содержание!$H$8*(1+$H$14)*(1-$H$15)*(1-$H$16),0)</f>
        <v>304560</v>
      </c>
      <c r="AP31" s="84"/>
      <c r="AQ31" s="13"/>
      <c r="AR31" s="13"/>
      <c r="AS31" s="111"/>
      <c r="AT31" s="111"/>
      <c r="AU31" s="111"/>
      <c r="AV31" s="111"/>
      <c r="AW31" s="111"/>
      <c r="AX31" s="111"/>
      <c r="AY31" s="111"/>
      <c r="AZ31" s="111"/>
    </row>
    <row r="32" spans="1:52" x14ac:dyDescent="0.25">
      <c r="A32" s="53">
        <v>3250</v>
      </c>
      <c r="B32" s="402">
        <f>ROUND(B87*Содержание!$H$8*(1+$H$14)*(1-$H$15)*(1-$H$16),0)</f>
        <v>109008</v>
      </c>
      <c r="C32" s="402">
        <f>ROUND(C87*Содержание!$H$8*(1+$H$14)*(1-$H$15)*(1-$H$16),0)</f>
        <v>115272</v>
      </c>
      <c r="D32" s="402">
        <f>ROUND(D87*Содержание!$H$8*(1+$H$14)*(1-$H$15)*(1-$H$16),0)</f>
        <v>119448</v>
      </c>
      <c r="E32" s="402">
        <f>ROUND(E87*Содержание!$H$8*(1+$H$14)*(1-$H$15)*(1-$H$16),0)</f>
        <v>125928</v>
      </c>
      <c r="F32" s="402">
        <f>ROUND(F87*Содержание!$H$8*(1+$H$14)*(1-$H$15)*(1-$H$16),0)</f>
        <v>130608</v>
      </c>
      <c r="G32" s="402">
        <f>ROUND(G87*Содержание!$H$8*(1+$H$14)*(1-$H$15)*(1-$H$16),0)</f>
        <v>136080</v>
      </c>
      <c r="H32" s="402">
        <f>ROUND(H87*Содержание!$H$8*(1+$H$14)*(1-$H$15)*(1-$H$16),0)</f>
        <v>138888</v>
      </c>
      <c r="I32" s="402">
        <f>ROUND(I87*Содержание!$H$8*(1+$H$14)*(1-$H$15)*(1-$H$16),0)</f>
        <v>148896</v>
      </c>
      <c r="J32" s="402">
        <f>ROUND(J87*Содержание!$H$8*(1+$H$14)*(1-$H$15)*(1-$H$16),0)</f>
        <v>153792</v>
      </c>
      <c r="K32" s="402">
        <f>ROUND(K87*Содержание!$H$8*(1+$H$14)*(1-$H$15)*(1-$H$16),0)</f>
        <v>159552</v>
      </c>
      <c r="L32" s="402">
        <f>ROUND(L87*Содержание!$H$8*(1+$H$14)*(1-$H$15)*(1-$H$16),0)</f>
        <v>162576</v>
      </c>
      <c r="M32" s="402">
        <f>ROUND(M87*Содержание!$H$8*(1+$H$14)*(1-$H$15)*(1-$H$16),0)</f>
        <v>170424</v>
      </c>
      <c r="N32" s="402">
        <f>ROUND(N87*Содержание!$H$8*(1+$H$14)*(1-$H$15)*(1-$H$16),0)</f>
        <v>174384</v>
      </c>
      <c r="O32" s="402">
        <f>ROUND(O87*Содержание!$H$8*(1+$H$14)*(1-$H$15)*(1-$H$16),0)</f>
        <v>179424</v>
      </c>
      <c r="P32" s="402">
        <f>ROUND(P87*Содержание!$H$8*(1+$H$14)*(1-$H$15)*(1-$H$16),0)</f>
        <v>186552</v>
      </c>
      <c r="Q32" s="402">
        <f>ROUND(Q87*Содержание!$H$8*(1+$H$14)*(1-$H$15)*(1-$H$16),0)</f>
        <v>195552</v>
      </c>
      <c r="R32" s="402">
        <f>ROUND(R87*Содержание!$H$8*(1+$H$14)*(1-$H$15)*(1-$H$16),0)</f>
        <v>199800</v>
      </c>
      <c r="S32" s="402">
        <f>ROUND(S87*Содержание!$H$8*(1+$H$14)*(1-$H$15)*(1-$H$16),0)</f>
        <v>203400</v>
      </c>
      <c r="T32" s="402">
        <f>ROUND(T87*Содержание!$H$8*(1+$H$14)*(1-$H$15)*(1-$H$16),0)</f>
        <v>207000</v>
      </c>
      <c r="U32" s="402">
        <f>ROUND(U87*Содержание!$H$8*(1+$H$14)*(1-$H$15)*(1-$H$16),0)</f>
        <v>217008</v>
      </c>
      <c r="V32" s="402">
        <f>ROUND(V87*Содержание!$H$8*(1+$H$14)*(1-$H$15)*(1-$H$16),0)</f>
        <v>220752</v>
      </c>
      <c r="W32" s="402">
        <f>ROUND(W87*Содержание!$H$8*(1+$H$14)*(1-$H$15)*(1-$H$16),0)</f>
        <v>226008</v>
      </c>
      <c r="X32" s="402">
        <f>ROUND(X87*Содержание!$H$8*(1+$H$14)*(1-$H$15)*(1-$H$16),0)</f>
        <v>228888</v>
      </c>
      <c r="Y32" s="402">
        <f>ROUND(Y87*Содержание!$H$8*(1+$H$14)*(1-$H$15)*(1-$H$16),0)</f>
        <v>236808</v>
      </c>
      <c r="Z32" s="402">
        <f>ROUND(Z87*Содержание!$H$8*(1+$H$14)*(1-$H$15)*(1-$H$16),0)</f>
        <v>239328</v>
      </c>
      <c r="AA32" s="402">
        <f>ROUND(AA87*Содержание!$H$8*(1+$H$14)*(1-$H$15)*(1-$H$16),0)</f>
        <v>240768</v>
      </c>
      <c r="AB32" s="402">
        <f>ROUND(AB87*Содержание!$H$8*(1+$H$14)*(1-$H$15)*(1-$H$16),0)</f>
        <v>244800</v>
      </c>
      <c r="AC32" s="402">
        <f>ROUND(AC87*Содержание!$H$8*(1+$H$14)*(1-$H$15)*(1-$H$16),0)</f>
        <v>248904</v>
      </c>
      <c r="AD32" s="402">
        <f>ROUND(AD87*Содержание!$H$8*(1+$H$14)*(1-$H$15)*(1-$H$16),0)</f>
        <v>252576</v>
      </c>
      <c r="AE32" s="402">
        <f>ROUND(AE87*Содержание!$H$8*(1+$H$14)*(1-$H$15)*(1-$H$16),0)</f>
        <v>256752</v>
      </c>
      <c r="AF32" s="402">
        <f>ROUND(AF87*Содержание!$H$8*(1+$H$14)*(1-$H$15)*(1-$H$16),0)</f>
        <v>264600</v>
      </c>
      <c r="AG32" s="402">
        <f>ROUND(AG87*Содержание!$H$8*(1+$H$14)*(1-$H$15)*(1-$H$16),0)</f>
        <v>268560</v>
      </c>
      <c r="AH32" s="402">
        <f>ROUND(AH87*Содержание!$H$8*(1+$H$14)*(1-$H$15)*(1-$H$16),0)</f>
        <v>284112</v>
      </c>
      <c r="AI32" s="402">
        <f>ROUND(AI87*Содержание!$H$8*(1+$H$14)*(1-$H$15)*(1-$H$16),0)</f>
        <v>287352</v>
      </c>
      <c r="AJ32" s="402">
        <f>ROUND(AJ87*Содержание!$H$8*(1+$H$14)*(1-$H$15)*(1-$H$16),0)</f>
        <v>292464</v>
      </c>
      <c r="AK32" s="402">
        <f>ROUND(AK87*Содержание!$H$8*(1+$H$14)*(1-$H$15)*(1-$H$16),0)</f>
        <v>299592</v>
      </c>
      <c r="AL32" s="402">
        <f>ROUND(AL87*Содержание!$H$8*(1+$H$14)*(1-$H$15)*(1-$H$16),0)</f>
        <v>303912</v>
      </c>
      <c r="AM32" s="402">
        <f>ROUND(AM87*Содержание!$H$8*(1+$H$14)*(1-$H$15)*(1-$H$16),0)</f>
        <v>352152</v>
      </c>
      <c r="AN32" s="402">
        <f>ROUND(AN87*Содержание!$H$8*(1+$H$14)*(1-$H$15)*(1-$H$16),0)</f>
        <v>353160</v>
      </c>
      <c r="AO32" s="402">
        <f>ROUND(AO87*Содержание!$H$8*(1+$H$14)*(1-$H$15)*(1-$H$16),0)</f>
        <v>354384</v>
      </c>
      <c r="AP32" s="84"/>
      <c r="AQ32" s="13"/>
      <c r="AR32" s="13"/>
      <c r="AS32" s="111"/>
      <c r="AT32" s="111"/>
      <c r="AU32" s="111"/>
      <c r="AV32" s="111"/>
      <c r="AW32" s="111"/>
      <c r="AX32" s="111"/>
      <c r="AY32" s="111"/>
      <c r="AZ32" s="111"/>
    </row>
    <row r="33" spans="1:52" x14ac:dyDescent="0.25">
      <c r="A33" s="53">
        <v>3375</v>
      </c>
      <c r="B33" s="402">
        <f>ROUND(B88*Содержание!$H$8*(1+$H$14)*(1-$H$15)*(1-$H$16),0)</f>
        <v>112608</v>
      </c>
      <c r="C33" s="402">
        <f>ROUND(C88*Содержание!$H$8*(1+$H$14)*(1-$H$15)*(1-$H$16),0)</f>
        <v>117144</v>
      </c>
      <c r="D33" s="402">
        <f>ROUND(D88*Содержание!$H$8*(1+$H$14)*(1-$H$15)*(1-$H$16),0)</f>
        <v>121176</v>
      </c>
      <c r="E33" s="402">
        <f>ROUND(E88*Содержание!$H$8*(1+$H$14)*(1-$H$15)*(1-$H$16),0)</f>
        <v>127584</v>
      </c>
      <c r="F33" s="402">
        <f>ROUND(F88*Содержание!$H$8*(1+$H$14)*(1-$H$15)*(1-$H$16),0)</f>
        <v>132336</v>
      </c>
      <c r="G33" s="402">
        <f>ROUND(G88*Содержание!$H$8*(1+$H$14)*(1-$H$15)*(1-$H$16),0)</f>
        <v>140616</v>
      </c>
      <c r="H33" s="402">
        <f>ROUND(H88*Содержание!$H$8*(1+$H$14)*(1-$H$15)*(1-$H$16),0)</f>
        <v>143712</v>
      </c>
      <c r="I33" s="402">
        <f>ROUND(I88*Содержание!$H$8*(1+$H$14)*(1-$H$15)*(1-$H$16),0)</f>
        <v>151344</v>
      </c>
      <c r="J33" s="402">
        <f>ROUND(J88*Содержание!$H$8*(1+$H$14)*(1-$H$15)*(1-$H$16),0)</f>
        <v>159048</v>
      </c>
      <c r="K33" s="402">
        <f>ROUND(K88*Содержание!$H$8*(1+$H$14)*(1-$H$15)*(1-$H$16),0)</f>
        <v>162072</v>
      </c>
      <c r="L33" s="402">
        <f>ROUND(L88*Содержание!$H$8*(1+$H$14)*(1-$H$15)*(1-$H$16),0)</f>
        <v>164808</v>
      </c>
      <c r="M33" s="402">
        <f>ROUND(M88*Содержание!$H$8*(1+$H$14)*(1-$H$15)*(1-$H$16),0)</f>
        <v>173088</v>
      </c>
      <c r="N33" s="402">
        <f>ROUND(N88*Содержание!$H$8*(1+$H$14)*(1-$H$15)*(1-$H$16),0)</f>
        <v>177264</v>
      </c>
      <c r="O33" s="402">
        <f>ROUND(O88*Содержание!$H$8*(1+$H$14)*(1-$H$15)*(1-$H$16),0)</f>
        <v>186552</v>
      </c>
      <c r="P33" s="402">
        <f>ROUND(P88*Содержание!$H$8*(1+$H$14)*(1-$H$15)*(1-$H$16),0)</f>
        <v>189216</v>
      </c>
      <c r="Q33" s="402">
        <f>ROUND(Q88*Содержание!$H$8*(1+$H$14)*(1-$H$15)*(1-$H$16),0)</f>
        <v>197568</v>
      </c>
      <c r="R33" s="402">
        <f>ROUND(R88*Содержание!$H$8*(1+$H$14)*(1-$H$15)*(1-$H$16),0)</f>
        <v>202536</v>
      </c>
      <c r="S33" s="402">
        <f>ROUND(S88*Содержание!$H$8*(1+$H$14)*(1-$H$15)*(1-$H$16),0)</f>
        <v>206640</v>
      </c>
      <c r="T33" s="402">
        <f>ROUND(T88*Содержание!$H$8*(1+$H$14)*(1-$H$15)*(1-$H$16),0)</f>
        <v>210168</v>
      </c>
      <c r="U33" s="402">
        <f>ROUND(U88*Содержание!$H$8*(1+$H$14)*(1-$H$15)*(1-$H$16),0)</f>
        <v>220176</v>
      </c>
      <c r="V33" s="402">
        <f>ROUND(V88*Содержание!$H$8*(1+$H$14)*(1-$H$15)*(1-$H$16),0)</f>
        <v>223920</v>
      </c>
      <c r="W33" s="402">
        <f>ROUND(W88*Содержание!$H$8*(1+$H$14)*(1-$H$15)*(1-$H$16),0)</f>
        <v>229320</v>
      </c>
      <c r="X33" s="402">
        <f>ROUND(X88*Содержание!$H$8*(1+$H$14)*(1-$H$15)*(1-$H$16),0)</f>
        <v>237168</v>
      </c>
      <c r="Y33" s="402">
        <f>ROUND(Y88*Содержание!$H$8*(1+$H$14)*(1-$H$15)*(1-$H$16),0)</f>
        <v>240264</v>
      </c>
      <c r="Z33" s="402">
        <f>ROUND(Z88*Содержание!$H$8*(1+$H$14)*(1-$H$15)*(1-$H$16),0)</f>
        <v>245376</v>
      </c>
      <c r="AA33" s="402">
        <f>ROUND(AA88*Содержание!$H$8*(1+$H$14)*(1-$H$15)*(1-$H$16),0)</f>
        <v>253224</v>
      </c>
      <c r="AB33" s="402">
        <f>ROUND(AB88*Содержание!$H$8*(1+$H$14)*(1-$H$15)*(1-$H$16),0)</f>
        <v>257760</v>
      </c>
      <c r="AC33" s="402">
        <f>ROUND(AC88*Содержание!$H$8*(1+$H$14)*(1-$H$15)*(1-$H$16),0)</f>
        <v>262080</v>
      </c>
      <c r="AD33" s="402">
        <f>ROUND(AD88*Содержание!$H$8*(1+$H$14)*(1-$H$15)*(1-$H$16),0)</f>
        <v>265896</v>
      </c>
      <c r="AE33" s="402">
        <f>ROUND(AE88*Содержание!$H$8*(1+$H$14)*(1-$H$15)*(1-$H$16),0)</f>
        <v>270360</v>
      </c>
      <c r="AF33" s="402">
        <f>ROUND(AF88*Содержание!$H$8*(1+$H$14)*(1-$H$15)*(1-$H$16),0)</f>
        <v>283896</v>
      </c>
      <c r="AG33" s="402">
        <f>ROUND(AG88*Содержание!$H$8*(1+$H$14)*(1-$H$15)*(1-$H$16),0)</f>
        <v>285624</v>
      </c>
      <c r="AH33" s="402">
        <f>ROUND(AH88*Содержание!$H$8*(1+$H$14)*(1-$H$15)*(1-$H$16),0)</f>
        <v>292536</v>
      </c>
      <c r="AI33" s="402">
        <f>ROUND(AI88*Содержание!$H$8*(1+$H$14)*(1-$H$15)*(1-$H$16),0)</f>
        <v>301032</v>
      </c>
      <c r="AJ33" s="402">
        <f>ROUND(AJ88*Содержание!$H$8*(1+$H$14)*(1-$H$15)*(1-$H$16),0)</f>
        <v>310248</v>
      </c>
      <c r="AK33" s="402">
        <f>ROUND(AK88*Содержание!$H$8*(1+$H$14)*(1-$H$15)*(1-$H$16),0)</f>
        <v>314064</v>
      </c>
      <c r="AL33" s="402">
        <f>ROUND(AL88*Содержание!$H$8*(1+$H$14)*(1-$H$15)*(1-$H$16),0)</f>
        <v>345384</v>
      </c>
      <c r="AM33" s="402">
        <f>ROUND(AM88*Содержание!$H$8*(1+$H$14)*(1-$H$15)*(1-$H$16),0)</f>
        <v>352224</v>
      </c>
      <c r="AN33" s="402">
        <f>ROUND(AN88*Содержание!$H$8*(1+$H$14)*(1-$H$15)*(1-$H$16),0)</f>
        <v>353808</v>
      </c>
      <c r="AO33" s="402">
        <f>ROUND(AO88*Содержание!$H$8*(1+$H$14)*(1-$H$15)*(1-$H$16),0)</f>
        <v>362232</v>
      </c>
      <c r="AP33" s="84"/>
      <c r="AQ33" s="13"/>
      <c r="AR33" s="13"/>
      <c r="AS33" s="111"/>
      <c r="AT33" s="111"/>
      <c r="AU33" s="111"/>
      <c r="AV33" s="111"/>
      <c r="AW33" s="111"/>
      <c r="AX33" s="111"/>
      <c r="AY33" s="111"/>
      <c r="AZ33" s="111"/>
    </row>
    <row r="34" spans="1:52" x14ac:dyDescent="0.25">
      <c r="A34" s="53">
        <v>3500</v>
      </c>
      <c r="B34" s="402">
        <f>ROUND(B89*Содержание!$H$8*(1+$H$14)*(1-$H$15)*(1-$H$16),0)</f>
        <v>114912</v>
      </c>
      <c r="C34" s="402">
        <f>ROUND(C89*Содержание!$H$8*(1+$H$14)*(1-$H$15)*(1-$H$16),0)</f>
        <v>123192</v>
      </c>
      <c r="D34" s="402">
        <f>ROUND(D89*Содержание!$H$8*(1+$H$14)*(1-$H$15)*(1-$H$16),0)</f>
        <v>126144</v>
      </c>
      <c r="E34" s="402">
        <f>ROUND(E89*Содержание!$H$8*(1+$H$14)*(1-$H$15)*(1-$H$16),0)</f>
        <v>136944</v>
      </c>
      <c r="F34" s="402">
        <f>ROUND(F89*Содержание!$H$8*(1+$H$14)*(1-$H$15)*(1-$H$16),0)</f>
        <v>141984</v>
      </c>
      <c r="G34" s="402">
        <f>ROUND(G89*Содержание!$H$8*(1+$H$14)*(1-$H$15)*(1-$H$16),0)</f>
        <v>146592</v>
      </c>
      <c r="H34" s="402">
        <f>ROUND(H89*Содержание!$H$8*(1+$H$14)*(1-$H$15)*(1-$H$16),0)</f>
        <v>149400</v>
      </c>
      <c r="I34" s="402">
        <f>ROUND(I89*Содержание!$H$8*(1+$H$14)*(1-$H$15)*(1-$H$16),0)</f>
        <v>156528</v>
      </c>
      <c r="J34" s="402">
        <f>ROUND(J89*Содержание!$H$8*(1+$H$14)*(1-$H$15)*(1-$H$16),0)</f>
        <v>165024</v>
      </c>
      <c r="K34" s="402">
        <f>ROUND(K89*Содержание!$H$8*(1+$H$14)*(1-$H$15)*(1-$H$16),0)</f>
        <v>168264</v>
      </c>
      <c r="L34" s="402">
        <f>ROUND(L89*Содержание!$H$8*(1+$H$14)*(1-$H$15)*(1-$H$16),0)</f>
        <v>171936</v>
      </c>
      <c r="M34" s="402">
        <f>ROUND(M89*Содержание!$H$8*(1+$H$14)*(1-$H$15)*(1-$H$16),0)</f>
        <v>180504</v>
      </c>
      <c r="N34" s="402">
        <f>ROUND(N89*Содержание!$H$8*(1+$H$14)*(1-$H$15)*(1-$H$16),0)</f>
        <v>185328</v>
      </c>
      <c r="O34" s="402">
        <f>ROUND(O89*Содержание!$H$8*(1+$H$14)*(1-$H$15)*(1-$H$16),0)</f>
        <v>195408</v>
      </c>
      <c r="P34" s="402">
        <f>ROUND(P89*Содержание!$H$8*(1+$H$14)*(1-$H$15)*(1-$H$16),0)</f>
        <v>198864</v>
      </c>
      <c r="Q34" s="402">
        <f>ROUND(Q89*Содержание!$H$8*(1+$H$14)*(1-$H$15)*(1-$H$16),0)</f>
        <v>208296</v>
      </c>
      <c r="R34" s="402">
        <f>ROUND(R89*Содержание!$H$8*(1+$H$14)*(1-$H$15)*(1-$H$16),0)</f>
        <v>212976</v>
      </c>
      <c r="S34" s="402">
        <f>ROUND(S89*Содержание!$H$8*(1+$H$14)*(1-$H$15)*(1-$H$16),0)</f>
        <v>216720</v>
      </c>
      <c r="T34" s="402">
        <f>ROUND(T89*Содержание!$H$8*(1+$H$14)*(1-$H$15)*(1-$H$16),0)</f>
        <v>220176</v>
      </c>
      <c r="U34" s="402">
        <f>ROUND(U89*Содержание!$H$8*(1+$H$14)*(1-$H$15)*(1-$H$16),0)</f>
        <v>230400</v>
      </c>
      <c r="V34" s="402">
        <f>ROUND(V89*Содержание!$H$8*(1+$H$14)*(1-$H$15)*(1-$H$16),0)</f>
        <v>232992</v>
      </c>
      <c r="W34" s="402">
        <f>ROUND(W89*Содержание!$H$8*(1+$H$14)*(1-$H$15)*(1-$H$16),0)</f>
        <v>242712</v>
      </c>
      <c r="X34" s="402">
        <f>ROUND(X89*Содержание!$H$8*(1+$H$14)*(1-$H$15)*(1-$H$16),0)</f>
        <v>245592</v>
      </c>
      <c r="Y34" s="402">
        <f>ROUND(Y89*Содержание!$H$8*(1+$H$14)*(1-$H$15)*(1-$H$16),0)</f>
        <v>248976</v>
      </c>
      <c r="Z34" s="402">
        <f>ROUND(Z89*Содержание!$H$8*(1+$H$14)*(1-$H$15)*(1-$H$16),0)</f>
        <v>251784</v>
      </c>
      <c r="AA34" s="402">
        <f>ROUND(AA89*Содержание!$H$8*(1+$H$14)*(1-$H$15)*(1-$H$16),0)</f>
        <v>260280</v>
      </c>
      <c r="AB34" s="402">
        <f>ROUND(AB89*Содержание!$H$8*(1+$H$14)*(1-$H$15)*(1-$H$16),0)</f>
        <v>264600</v>
      </c>
      <c r="AC34" s="402">
        <f>ROUND(AC89*Содержание!$H$8*(1+$H$14)*(1-$H$15)*(1-$H$16),0)</f>
        <v>269064</v>
      </c>
      <c r="AD34" s="402">
        <f>ROUND(AD89*Содержание!$H$8*(1+$H$14)*(1-$H$15)*(1-$H$16),0)</f>
        <v>279576</v>
      </c>
      <c r="AE34" s="402">
        <f>ROUND(AE89*Содержание!$H$8*(1+$H$14)*(1-$H$15)*(1-$H$16),0)</f>
        <v>281304</v>
      </c>
      <c r="AF34" s="402">
        <f>ROUND(AF89*Содержание!$H$8*(1+$H$14)*(1-$H$15)*(1-$H$16),0)</f>
        <v>287424</v>
      </c>
      <c r="AG34" s="402">
        <f>ROUND(AG89*Содержание!$H$8*(1+$H$14)*(1-$H$15)*(1-$H$16),0)</f>
        <v>290304</v>
      </c>
      <c r="AH34" s="402">
        <f>ROUND(AH89*Содержание!$H$8*(1+$H$14)*(1-$H$15)*(1-$H$16),0)</f>
        <v>300528</v>
      </c>
      <c r="AI34" s="402">
        <f>ROUND(AI89*Содержание!$H$8*(1+$H$14)*(1-$H$15)*(1-$H$16),0)</f>
        <v>311544</v>
      </c>
      <c r="AJ34" s="402">
        <f>ROUND(AJ89*Содержание!$H$8*(1+$H$14)*(1-$H$15)*(1-$H$16),0)</f>
        <v>318384</v>
      </c>
      <c r="AK34" s="402">
        <f>ROUND(AK89*Содержание!$H$8*(1+$H$14)*(1-$H$15)*(1-$H$16),0)</f>
        <v>346536</v>
      </c>
      <c r="AL34" s="402">
        <f>ROUND(AL89*Содержание!$H$8*(1+$H$14)*(1-$H$15)*(1-$H$16),0)</f>
        <v>352512</v>
      </c>
      <c r="AM34" s="402">
        <f>ROUND(AM89*Содержание!$H$8*(1+$H$14)*(1-$H$15)*(1-$H$16),0)</f>
        <v>363528</v>
      </c>
      <c r="AN34" s="402">
        <f>ROUND(AN89*Содержание!$H$8*(1+$H$14)*(1-$H$15)*(1-$H$16),0)</f>
        <v>364104</v>
      </c>
      <c r="AO34" s="402">
        <f>ROUND(AO89*Содержание!$H$8*(1+$H$14)*(1-$H$15)*(1-$H$16),0)</f>
        <v>367704</v>
      </c>
      <c r="AP34" s="84"/>
      <c r="AQ34" s="13"/>
      <c r="AR34" s="13"/>
      <c r="AS34" s="111"/>
      <c r="AT34" s="111"/>
      <c r="AU34" s="111"/>
      <c r="AV34" s="111"/>
      <c r="AW34" s="111"/>
      <c r="AX34" s="111"/>
      <c r="AY34" s="111"/>
      <c r="AZ34" s="111"/>
    </row>
    <row r="35" spans="1:52" x14ac:dyDescent="0.25">
      <c r="A35" s="53">
        <v>3625</v>
      </c>
      <c r="B35" s="402">
        <f>ROUND(B90*Содержание!$H$8*(1+$H$14)*(1-$H$15)*(1-$H$16),0)</f>
        <v>120816</v>
      </c>
      <c r="C35" s="402">
        <f>ROUND(C90*Содержание!$H$8*(1+$H$14)*(1-$H$15)*(1-$H$16),0)</f>
        <v>124848</v>
      </c>
      <c r="D35" s="402">
        <f>ROUND(D90*Содержание!$H$8*(1+$H$14)*(1-$H$15)*(1-$H$16),0)</f>
        <v>127368</v>
      </c>
      <c r="E35" s="402">
        <f>ROUND(E90*Содержание!$H$8*(1+$H$14)*(1-$H$15)*(1-$H$16),0)</f>
        <v>138240</v>
      </c>
      <c r="F35" s="402">
        <f>ROUND(F90*Содержание!$H$8*(1+$H$14)*(1-$H$15)*(1-$H$16),0)</f>
        <v>143136</v>
      </c>
      <c r="G35" s="402">
        <f>ROUND(G90*Содержание!$H$8*(1+$H$14)*(1-$H$15)*(1-$H$16),0)</f>
        <v>147816</v>
      </c>
      <c r="H35" s="402">
        <f>ROUND(H90*Содержание!$H$8*(1+$H$14)*(1-$H$15)*(1-$H$16),0)</f>
        <v>155736</v>
      </c>
      <c r="I35" s="402">
        <f>ROUND(I90*Содержание!$H$8*(1+$H$14)*(1-$H$15)*(1-$H$16),0)</f>
        <v>163224</v>
      </c>
      <c r="J35" s="402">
        <f>ROUND(J90*Содержание!$H$8*(1+$H$14)*(1-$H$15)*(1-$H$16),0)</f>
        <v>172512</v>
      </c>
      <c r="K35" s="402">
        <f>ROUND(K90*Содержание!$H$8*(1+$H$14)*(1-$H$15)*(1-$H$16),0)</f>
        <v>176256</v>
      </c>
      <c r="L35" s="402">
        <f>ROUND(L90*Содержание!$H$8*(1+$H$14)*(1-$H$15)*(1-$H$16),0)</f>
        <v>179496</v>
      </c>
      <c r="M35" s="402">
        <f>ROUND(M90*Содержание!$H$8*(1+$H$14)*(1-$H$15)*(1-$H$16),0)</f>
        <v>188208</v>
      </c>
      <c r="N35" s="402">
        <f>ROUND(N90*Содержание!$H$8*(1+$H$14)*(1-$H$15)*(1-$H$16),0)</f>
        <v>193536</v>
      </c>
      <c r="O35" s="402">
        <f>ROUND(O90*Содержание!$H$8*(1+$H$14)*(1-$H$15)*(1-$H$16),0)</f>
        <v>203976</v>
      </c>
      <c r="P35" s="402">
        <f>ROUND(P90*Содержание!$H$8*(1+$H$14)*(1-$H$15)*(1-$H$16),0)</f>
        <v>207576</v>
      </c>
      <c r="Q35" s="402">
        <f>ROUND(Q90*Содержание!$H$8*(1+$H$14)*(1-$H$15)*(1-$H$16),0)</f>
        <v>211032</v>
      </c>
      <c r="R35" s="402">
        <f>ROUND(R90*Содержание!$H$8*(1+$H$14)*(1-$H$15)*(1-$H$16),0)</f>
        <v>222264</v>
      </c>
      <c r="S35" s="402">
        <f>ROUND(S90*Содержание!$H$8*(1+$H$14)*(1-$H$15)*(1-$H$16),0)</f>
        <v>226152</v>
      </c>
      <c r="T35" s="402">
        <f>ROUND(T90*Содержание!$H$8*(1+$H$14)*(1-$H$15)*(1-$H$16),0)</f>
        <v>229536</v>
      </c>
      <c r="U35" s="402">
        <f>ROUND(U90*Содержание!$H$8*(1+$H$14)*(1-$H$15)*(1-$H$16),0)</f>
        <v>232848</v>
      </c>
      <c r="V35" s="402">
        <f>ROUND(V90*Содержание!$H$8*(1+$H$14)*(1-$H$15)*(1-$H$16),0)</f>
        <v>243144</v>
      </c>
      <c r="W35" s="402">
        <f>ROUND(W90*Содержание!$H$8*(1+$H$14)*(1-$H$15)*(1-$H$16),0)</f>
        <v>250560</v>
      </c>
      <c r="X35" s="402">
        <f>ROUND(X90*Содержание!$H$8*(1+$H$14)*(1-$H$15)*(1-$H$16),0)</f>
        <v>256464</v>
      </c>
      <c r="Y35" s="402">
        <f>ROUND(Y90*Содержание!$H$8*(1+$H$14)*(1-$H$15)*(1-$H$16),0)</f>
        <v>259344</v>
      </c>
      <c r="Z35" s="402">
        <f>ROUND(Z90*Содержание!$H$8*(1+$H$14)*(1-$H$15)*(1-$H$16),0)</f>
        <v>266256</v>
      </c>
      <c r="AA35" s="402">
        <f>ROUND(AA90*Содержание!$H$8*(1+$H$14)*(1-$H$15)*(1-$H$16),0)</f>
        <v>275688</v>
      </c>
      <c r="AB35" s="402">
        <f>ROUND(AB90*Содержание!$H$8*(1+$H$14)*(1-$H$15)*(1-$H$16),0)</f>
        <v>280368</v>
      </c>
      <c r="AC35" s="402">
        <f>ROUND(AC90*Содержание!$H$8*(1+$H$14)*(1-$H$15)*(1-$H$16),0)</f>
        <v>291168</v>
      </c>
      <c r="AD35" s="402">
        <f>ROUND(AD90*Содержание!$H$8*(1+$H$14)*(1-$H$15)*(1-$H$16),0)</f>
        <v>291528</v>
      </c>
      <c r="AE35" s="402">
        <f>ROUND(AE90*Содержание!$H$8*(1+$H$14)*(1-$H$15)*(1-$H$16),0)</f>
        <v>301248</v>
      </c>
      <c r="AF35" s="402">
        <f>ROUND(AF90*Содержание!$H$8*(1+$H$14)*(1-$H$15)*(1-$H$16),0)</f>
        <v>304560</v>
      </c>
      <c r="AG35" s="402">
        <f>ROUND(AG90*Содержание!$H$8*(1+$H$14)*(1-$H$15)*(1-$H$16),0)</f>
        <v>309024</v>
      </c>
      <c r="AH35" s="402">
        <f>ROUND(AH90*Содержание!$H$8*(1+$H$14)*(1-$H$15)*(1-$H$16),0)</f>
        <v>322344</v>
      </c>
      <c r="AI35" s="402">
        <f>ROUND(AI90*Содержание!$H$8*(1+$H$14)*(1-$H$15)*(1-$H$16),0)</f>
        <v>363096</v>
      </c>
      <c r="AJ35" s="402">
        <f>ROUND(AJ90*Содержание!$H$8*(1+$H$14)*(1-$H$15)*(1-$H$16),0)</f>
        <v>369072</v>
      </c>
      <c r="AK35" s="402">
        <f>ROUND(AK90*Содержание!$H$8*(1+$H$14)*(1-$H$15)*(1-$H$16),0)</f>
        <v>370512</v>
      </c>
      <c r="AL35" s="402">
        <f>ROUND(AL90*Содержание!$H$8*(1+$H$14)*(1-$H$15)*(1-$H$16),0)</f>
        <v>371880</v>
      </c>
      <c r="AM35" s="402">
        <f>ROUND(AM90*Содержание!$H$8*(1+$H$14)*(1-$H$15)*(1-$H$16),0)</f>
        <v>374832</v>
      </c>
      <c r="AN35" s="402">
        <f>ROUND(AN90*Содержание!$H$8*(1+$H$14)*(1-$H$15)*(1-$H$16),0)</f>
        <v>395208</v>
      </c>
      <c r="AO35" s="402">
        <f>ROUND(AO90*Содержание!$H$8*(1+$H$14)*(1-$H$15)*(1-$H$16),0)</f>
        <v>398808</v>
      </c>
      <c r="AP35" s="84"/>
      <c r="AQ35" s="13"/>
      <c r="AR35" s="13"/>
      <c r="AS35" s="111"/>
      <c r="AT35" s="111"/>
      <c r="AU35" s="111"/>
      <c r="AV35" s="111"/>
      <c r="AW35" s="111"/>
      <c r="AX35" s="111"/>
      <c r="AY35" s="111"/>
      <c r="AZ35" s="111"/>
    </row>
    <row r="36" spans="1:52" x14ac:dyDescent="0.25">
      <c r="A36" s="53">
        <v>3750</v>
      </c>
      <c r="B36" s="402">
        <f>ROUND(B91*Содержание!$H$8*(1+$H$14)*(1-$H$15)*(1-$H$16),0)</f>
        <v>123768</v>
      </c>
      <c r="C36" s="402">
        <f>ROUND(C91*Содержание!$H$8*(1+$H$14)*(1-$H$15)*(1-$H$16),0)</f>
        <v>131184</v>
      </c>
      <c r="D36" s="402">
        <f>ROUND(D91*Содержание!$H$8*(1+$H$14)*(1-$H$15)*(1-$H$16),0)</f>
        <v>136080</v>
      </c>
      <c r="E36" s="402">
        <f>ROUND(E91*Содержание!$H$8*(1+$H$14)*(1-$H$15)*(1-$H$16),0)</f>
        <v>146376</v>
      </c>
      <c r="F36" s="402">
        <f>ROUND(F91*Содержание!$H$8*(1+$H$14)*(1-$H$15)*(1-$H$16),0)</f>
        <v>152280</v>
      </c>
      <c r="G36" s="402">
        <f>ROUND(G91*Содержание!$H$8*(1+$H$14)*(1-$H$15)*(1-$H$16),0)</f>
        <v>155376</v>
      </c>
      <c r="H36" s="402">
        <f>ROUND(H91*Содержание!$H$8*(1+$H$14)*(1-$H$15)*(1-$H$16),0)</f>
        <v>161928</v>
      </c>
      <c r="I36" s="402">
        <f>ROUND(I91*Содержание!$H$8*(1+$H$14)*(1-$H$15)*(1-$H$16),0)</f>
        <v>168912</v>
      </c>
      <c r="J36" s="402">
        <f>ROUND(J91*Содержание!$H$8*(1+$H$14)*(1-$H$15)*(1-$H$16),0)</f>
        <v>178128</v>
      </c>
      <c r="K36" s="402">
        <f>ROUND(K91*Содержание!$H$8*(1+$H$14)*(1-$H$15)*(1-$H$16),0)</f>
        <v>181728</v>
      </c>
      <c r="L36" s="402">
        <f>ROUND(L91*Содержание!$H$8*(1+$H$14)*(1-$H$15)*(1-$H$16),0)</f>
        <v>186120</v>
      </c>
      <c r="M36" s="402">
        <f>ROUND(M91*Содержание!$H$8*(1+$H$14)*(1-$H$15)*(1-$H$16),0)</f>
        <v>190728</v>
      </c>
      <c r="N36" s="402">
        <f>ROUND(N91*Содержание!$H$8*(1+$H$14)*(1-$H$15)*(1-$H$16),0)</f>
        <v>203400</v>
      </c>
      <c r="O36" s="402">
        <f>ROUND(O91*Содержание!$H$8*(1+$H$14)*(1-$H$15)*(1-$H$16),0)</f>
        <v>209304</v>
      </c>
      <c r="P36" s="402">
        <f>ROUND(P91*Содержание!$H$8*(1+$H$14)*(1-$H$15)*(1-$H$16),0)</f>
        <v>212688</v>
      </c>
      <c r="Q36" s="402">
        <f>ROUND(Q91*Содержание!$H$8*(1+$H$14)*(1-$H$15)*(1-$H$16),0)</f>
        <v>220464</v>
      </c>
      <c r="R36" s="402">
        <f>ROUND(R91*Содержание!$H$8*(1+$H$14)*(1-$H$15)*(1-$H$16),0)</f>
        <v>225288</v>
      </c>
      <c r="S36" s="402">
        <f>ROUND(S91*Содержание!$H$8*(1+$H$14)*(1-$H$15)*(1-$H$16),0)</f>
        <v>225576</v>
      </c>
      <c r="T36" s="402">
        <f>ROUND(T91*Содержание!$H$8*(1+$H$14)*(1-$H$15)*(1-$H$16),0)</f>
        <v>229032</v>
      </c>
      <c r="U36" s="402">
        <f>ROUND(U91*Содержание!$H$8*(1+$H$14)*(1-$H$15)*(1-$H$16),0)</f>
        <v>239616</v>
      </c>
      <c r="V36" s="402">
        <f>ROUND(V91*Содержание!$H$8*(1+$H$14)*(1-$H$15)*(1-$H$16),0)</f>
        <v>242712</v>
      </c>
      <c r="W36" s="402">
        <f>ROUND(W91*Содержание!$H$8*(1+$H$14)*(1-$H$15)*(1-$H$16),0)</f>
        <v>252792</v>
      </c>
      <c r="X36" s="402">
        <f>ROUND(X91*Содержание!$H$8*(1+$H$14)*(1-$H$15)*(1-$H$16),0)</f>
        <v>256176</v>
      </c>
      <c r="Y36" s="402">
        <f>ROUND(Y91*Содержание!$H$8*(1+$H$14)*(1-$H$15)*(1-$H$16),0)</f>
        <v>270144</v>
      </c>
      <c r="Z36" s="402">
        <f>ROUND(Z91*Содержание!$H$8*(1+$H$14)*(1-$H$15)*(1-$H$16),0)</f>
        <v>264888</v>
      </c>
      <c r="AA36" s="402">
        <f>ROUND(AA91*Содержание!$H$8*(1+$H$14)*(1-$H$15)*(1-$H$16),0)</f>
        <v>279792</v>
      </c>
      <c r="AB36" s="402">
        <f>ROUND(AB91*Содержание!$H$8*(1+$H$14)*(1-$H$15)*(1-$H$16),0)</f>
        <v>284400</v>
      </c>
      <c r="AC36" s="402">
        <f>ROUND(AC91*Содержание!$H$8*(1+$H$14)*(1-$H$15)*(1-$H$16),0)</f>
        <v>284832</v>
      </c>
      <c r="AD36" s="402">
        <f>ROUND(AD91*Содержание!$H$8*(1+$H$14)*(1-$H$15)*(1-$H$16),0)</f>
        <v>287640</v>
      </c>
      <c r="AE36" s="402">
        <f>ROUND(AE91*Содержание!$H$8*(1+$H$14)*(1-$H$15)*(1-$H$16),0)</f>
        <v>292536</v>
      </c>
      <c r="AF36" s="402">
        <f>ROUND(AF91*Содержание!$H$8*(1+$H$14)*(1-$H$15)*(1-$H$16),0)</f>
        <v>302328</v>
      </c>
      <c r="AG36" s="402">
        <f>ROUND(AG91*Содержание!$H$8*(1+$H$14)*(1-$H$15)*(1-$H$16),0)</f>
        <v>307368</v>
      </c>
      <c r="AH36" s="402">
        <f>ROUND(AH91*Содержание!$H$8*(1+$H$14)*(1-$H$15)*(1-$H$16),0)</f>
        <v>353520</v>
      </c>
      <c r="AI36" s="402">
        <f>ROUND(AI91*Содержание!$H$8*(1+$H$14)*(1-$H$15)*(1-$H$16),0)</f>
        <v>354384</v>
      </c>
      <c r="AJ36" s="402">
        <f>ROUND(AJ91*Содержание!$H$8*(1+$H$14)*(1-$H$15)*(1-$H$16),0)</f>
        <v>360504</v>
      </c>
      <c r="AK36" s="402">
        <f>ROUND(AK91*Содержание!$H$8*(1+$H$14)*(1-$H$15)*(1-$H$16),0)</f>
        <v>364536</v>
      </c>
      <c r="AL36" s="402">
        <f>ROUND(AL91*Содержание!$H$8*(1+$H$14)*(1-$H$15)*(1-$H$16),0)</f>
        <v>367704</v>
      </c>
      <c r="AM36" s="402">
        <f>ROUND(AM91*Содержание!$H$8*(1+$H$14)*(1-$H$15)*(1-$H$16),0)</f>
        <v>384912</v>
      </c>
      <c r="AN36" s="402">
        <f>ROUND(AN91*Содержание!$H$8*(1+$H$14)*(1-$H$15)*(1-$H$16),0)</f>
        <v>385488</v>
      </c>
      <c r="AO36" s="402">
        <f>ROUND(AO91*Содержание!$H$8*(1+$H$14)*(1-$H$15)*(1-$H$16),0)</f>
        <v>387072</v>
      </c>
      <c r="AP36" s="84"/>
      <c r="AQ36" s="13"/>
      <c r="AR36" s="13"/>
      <c r="AS36" s="111"/>
      <c r="AT36" s="111"/>
      <c r="AU36" s="111"/>
      <c r="AV36" s="111"/>
      <c r="AW36" s="111"/>
      <c r="AX36" s="111"/>
      <c r="AY36" s="111"/>
      <c r="AZ36" s="111"/>
    </row>
    <row r="37" spans="1:52" x14ac:dyDescent="0.25">
      <c r="A37" s="53">
        <v>3875</v>
      </c>
      <c r="B37" s="402">
        <f>ROUND(B92*Содержание!$H$8*(1+$H$14)*(1-$H$15)*(1-$H$16),0)</f>
        <v>126648</v>
      </c>
      <c r="C37" s="402">
        <f>ROUND(C92*Содержание!$H$8*(1+$H$14)*(1-$H$15)*(1-$H$16),0)</f>
        <v>133848</v>
      </c>
      <c r="D37" s="402">
        <f>ROUND(D92*Содержание!$H$8*(1+$H$14)*(1-$H$15)*(1-$H$16),0)</f>
        <v>140040</v>
      </c>
      <c r="E37" s="402">
        <f>ROUND(E92*Содержание!$H$8*(1+$H$14)*(1-$H$15)*(1-$H$16),0)</f>
        <v>147600</v>
      </c>
      <c r="F37" s="402">
        <f>ROUND(F92*Содержание!$H$8*(1+$H$14)*(1-$H$15)*(1-$H$16),0)</f>
        <v>154008</v>
      </c>
      <c r="G37" s="402">
        <f>ROUND(G92*Содержание!$H$8*(1+$H$14)*(1-$H$15)*(1-$H$16),0)</f>
        <v>161208</v>
      </c>
      <c r="H37" s="402">
        <f>ROUND(H92*Содержание!$H$8*(1+$H$14)*(1-$H$15)*(1-$H$16),0)</f>
        <v>164016</v>
      </c>
      <c r="I37" s="402">
        <f>ROUND(I92*Содержание!$H$8*(1+$H$14)*(1-$H$15)*(1-$H$16),0)</f>
        <v>175536</v>
      </c>
      <c r="J37" s="402">
        <f>ROUND(J92*Содержание!$H$8*(1+$H$14)*(1-$H$15)*(1-$H$16),0)</f>
        <v>179856</v>
      </c>
      <c r="K37" s="402">
        <f>ROUND(K92*Содержание!$H$8*(1+$H$14)*(1-$H$15)*(1-$H$16),0)</f>
        <v>183888</v>
      </c>
      <c r="L37" s="402">
        <f>ROUND(L92*Содержание!$H$8*(1+$H$14)*(1-$H$15)*(1-$H$16),0)</f>
        <v>188280</v>
      </c>
      <c r="M37" s="402">
        <f>ROUND(M92*Содержание!$H$8*(1+$H$14)*(1-$H$15)*(1-$H$16),0)</f>
        <v>198792</v>
      </c>
      <c r="N37" s="402">
        <f>ROUND(N92*Содержание!$H$8*(1+$H$14)*(1-$H$15)*(1-$H$16),0)</f>
        <v>205632</v>
      </c>
      <c r="O37" s="402">
        <f>ROUND(O92*Содержание!$H$8*(1+$H$14)*(1-$H$15)*(1-$H$16),0)</f>
        <v>211824</v>
      </c>
      <c r="P37" s="402">
        <f>ROUND(P92*Содержание!$H$8*(1+$H$14)*(1-$H$15)*(1-$H$16),0)</f>
        <v>215280</v>
      </c>
      <c r="Q37" s="402">
        <f>ROUND(Q92*Содержание!$H$8*(1+$H$14)*(1-$H$15)*(1-$H$16),0)</f>
        <v>227736</v>
      </c>
      <c r="R37" s="402">
        <f>ROUND(R92*Содержание!$H$8*(1+$H$14)*(1-$H$15)*(1-$H$16),0)</f>
        <v>234720</v>
      </c>
      <c r="S37" s="402">
        <f>ROUND(S92*Содержание!$H$8*(1+$H$14)*(1-$H$15)*(1-$H$16),0)</f>
        <v>238968</v>
      </c>
      <c r="T37" s="402">
        <f>ROUND(T92*Содержание!$H$8*(1+$H$14)*(1-$H$15)*(1-$H$16),0)</f>
        <v>242568</v>
      </c>
      <c r="U37" s="402">
        <f>ROUND(U92*Содержание!$H$8*(1+$H$14)*(1-$H$15)*(1-$H$16),0)</f>
        <v>251496</v>
      </c>
      <c r="V37" s="402">
        <f>ROUND(V92*Содержание!$H$8*(1+$H$14)*(1-$H$15)*(1-$H$16),0)</f>
        <v>257616</v>
      </c>
      <c r="W37" s="402">
        <f>ROUND(W92*Содержание!$H$8*(1+$H$14)*(1-$H$15)*(1-$H$16),0)</f>
        <v>263232</v>
      </c>
      <c r="X37" s="402">
        <f>ROUND(X92*Содержание!$H$8*(1+$H$14)*(1-$H$15)*(1-$H$16),0)</f>
        <v>272160</v>
      </c>
      <c r="Y37" s="402">
        <f>ROUND(Y92*Содержание!$H$8*(1+$H$14)*(1-$H$15)*(1-$H$16),0)</f>
        <v>281088</v>
      </c>
      <c r="Z37" s="402">
        <f>ROUND(Z92*Содержание!$H$8*(1+$H$14)*(1-$H$15)*(1-$H$16),0)</f>
        <v>284112</v>
      </c>
      <c r="AA37" s="402">
        <f>ROUND(AA92*Содержание!$H$8*(1+$H$14)*(1-$H$15)*(1-$H$16),0)</f>
        <v>286704</v>
      </c>
      <c r="AB37" s="402">
        <f>ROUND(AB92*Содержание!$H$8*(1+$H$14)*(1-$H$15)*(1-$H$16),0)</f>
        <v>291240</v>
      </c>
      <c r="AC37" s="402">
        <f>ROUND(AC92*Содержание!$H$8*(1+$H$14)*(1-$H$15)*(1-$H$16),0)</f>
        <v>296064</v>
      </c>
      <c r="AD37" s="402">
        <f>ROUND(AD92*Содержание!$H$8*(1+$H$14)*(1-$H$15)*(1-$H$16),0)</f>
        <v>300888</v>
      </c>
      <c r="AE37" s="402">
        <f>ROUND(AE92*Содержание!$H$8*(1+$H$14)*(1-$H$15)*(1-$H$16),0)</f>
        <v>305784</v>
      </c>
      <c r="AF37" s="402">
        <f>ROUND(AF92*Содержание!$H$8*(1+$H$14)*(1-$H$15)*(1-$H$16),0)</f>
        <v>339984</v>
      </c>
      <c r="AG37" s="402">
        <f>ROUND(AG92*Содержание!$H$8*(1+$H$14)*(1-$H$15)*(1-$H$16),0)</f>
        <v>343440</v>
      </c>
      <c r="AH37" s="402">
        <f>ROUND(AH92*Содержание!$H$8*(1+$H$14)*(1-$H$15)*(1-$H$16),0)</f>
        <v>367344</v>
      </c>
      <c r="AI37" s="402">
        <f>ROUND(AI92*Содержание!$H$8*(1+$H$14)*(1-$H$15)*(1-$H$16),0)</f>
        <v>371160</v>
      </c>
      <c r="AJ37" s="402">
        <f>ROUND(AJ92*Содержание!$H$8*(1+$H$14)*(1-$H$15)*(1-$H$16),0)</f>
        <v>384120</v>
      </c>
      <c r="AK37" s="402">
        <f>ROUND(AK92*Содержание!$H$8*(1+$H$14)*(1-$H$15)*(1-$H$16),0)</f>
        <v>387864</v>
      </c>
      <c r="AL37" s="402">
        <f>ROUND(AL92*Содержание!$H$8*(1+$H$14)*(1-$H$15)*(1-$H$16),0)</f>
        <v>398304</v>
      </c>
      <c r="AM37" s="402">
        <f>ROUND(AM92*Содержание!$H$8*(1+$H$14)*(1-$H$15)*(1-$H$16),0)</f>
        <v>407736</v>
      </c>
      <c r="AN37" s="402">
        <f>ROUND(AN92*Содержание!$H$8*(1+$H$14)*(1-$H$15)*(1-$H$16),0)</f>
        <v>408312</v>
      </c>
      <c r="AO37" s="402">
        <f>ROUND(AO92*Содержание!$H$8*(1+$H$14)*(1-$H$15)*(1-$H$16),0)</f>
        <v>408672</v>
      </c>
      <c r="AP37" s="84"/>
      <c r="AQ37" s="13"/>
      <c r="AR37" s="13"/>
      <c r="AS37" s="111"/>
      <c r="AT37" s="111"/>
      <c r="AU37" s="111"/>
      <c r="AV37" s="111"/>
      <c r="AW37" s="111"/>
      <c r="AX37" s="111"/>
      <c r="AY37" s="111"/>
      <c r="AZ37" s="111"/>
    </row>
    <row r="38" spans="1:52" x14ac:dyDescent="0.25">
      <c r="A38" s="53">
        <v>4000</v>
      </c>
      <c r="B38" s="402">
        <f>ROUND(B93*Содержание!$H$8*(1+$H$14)*(1-$H$15)*(1-$H$16),0)</f>
        <v>129744</v>
      </c>
      <c r="C38" s="402">
        <f>ROUND(C93*Содержание!$H$8*(1+$H$14)*(1-$H$15)*(1-$H$16),0)</f>
        <v>140976</v>
      </c>
      <c r="D38" s="402">
        <f>ROUND(D93*Содержание!$H$8*(1+$H$14)*(1-$H$15)*(1-$H$16),0)</f>
        <v>145008</v>
      </c>
      <c r="E38" s="402">
        <f>ROUND(E93*Содержание!$H$8*(1+$H$14)*(1-$H$15)*(1-$H$16),0)</f>
        <v>152712</v>
      </c>
      <c r="F38" s="402">
        <f>ROUND(F93*Содержание!$H$8*(1+$H$14)*(1-$H$15)*(1-$H$16),0)</f>
        <v>157464</v>
      </c>
      <c r="G38" s="402">
        <f>ROUND(G93*Содержание!$H$8*(1+$H$14)*(1-$H$15)*(1-$H$16),0)</f>
        <v>166464</v>
      </c>
      <c r="H38" s="402">
        <f>ROUND(H93*Содержание!$H$8*(1+$H$14)*(1-$H$15)*(1-$H$16),0)</f>
        <v>169488</v>
      </c>
      <c r="I38" s="402">
        <f>ROUND(I93*Содержание!$H$8*(1+$H$14)*(1-$H$15)*(1-$H$16),0)</f>
        <v>177768</v>
      </c>
      <c r="J38" s="402">
        <f>ROUND(J93*Содержание!$H$8*(1+$H$14)*(1-$H$15)*(1-$H$16),0)</f>
        <v>187344</v>
      </c>
      <c r="K38" s="402">
        <f>ROUND(K93*Содержание!$H$8*(1+$H$14)*(1-$H$15)*(1-$H$16),0)</f>
        <v>191376</v>
      </c>
      <c r="L38" s="402">
        <f>ROUND(L93*Содержание!$H$8*(1+$H$14)*(1-$H$15)*(1-$H$16),0)</f>
        <v>195192</v>
      </c>
      <c r="M38" s="402">
        <f>ROUND(M93*Содержание!$H$8*(1+$H$14)*(1-$H$15)*(1-$H$16),0)</f>
        <v>204984</v>
      </c>
      <c r="N38" s="402">
        <f>ROUND(N93*Содержание!$H$8*(1+$H$14)*(1-$H$15)*(1-$H$16),0)</f>
        <v>211392</v>
      </c>
      <c r="O38" s="402">
        <f>ROUND(O93*Содержание!$H$8*(1+$H$14)*(1-$H$15)*(1-$H$16),0)</f>
        <v>223416</v>
      </c>
      <c r="P38" s="402">
        <f>ROUND(P93*Содержание!$H$8*(1+$H$14)*(1-$H$15)*(1-$H$16),0)</f>
        <v>227088</v>
      </c>
      <c r="Q38" s="402">
        <f>ROUND(Q93*Содержание!$H$8*(1+$H$14)*(1-$H$15)*(1-$H$16),0)</f>
        <v>230976</v>
      </c>
      <c r="R38" s="402">
        <f>ROUND(R93*Содержание!$H$8*(1+$H$14)*(1-$H$15)*(1-$H$16),0)</f>
        <v>242928</v>
      </c>
      <c r="S38" s="402">
        <f>ROUND(S93*Содержание!$H$8*(1+$H$14)*(1-$H$15)*(1-$H$16),0)</f>
        <v>247032</v>
      </c>
      <c r="T38" s="402">
        <f>ROUND(T93*Содержание!$H$8*(1+$H$14)*(1-$H$15)*(1-$H$16),0)</f>
        <v>250776</v>
      </c>
      <c r="U38" s="402">
        <f>ROUND(U93*Содержание!$H$8*(1+$H$14)*(1-$H$15)*(1-$H$16),0)</f>
        <v>262368</v>
      </c>
      <c r="V38" s="402">
        <f>ROUND(V93*Содержание!$H$8*(1+$H$14)*(1-$H$15)*(1-$H$16),0)</f>
        <v>266040</v>
      </c>
      <c r="W38" s="402">
        <f>ROUND(W93*Содержание!$H$8*(1+$H$14)*(1-$H$15)*(1-$H$16),0)</f>
        <v>276984</v>
      </c>
      <c r="X38" s="402">
        <f>ROUND(X93*Содержание!$H$8*(1+$H$14)*(1-$H$15)*(1-$H$16),0)</f>
        <v>280944</v>
      </c>
      <c r="Y38" s="402">
        <f>ROUND(Y93*Содержание!$H$8*(1+$H$14)*(1-$H$15)*(1-$H$16),0)</f>
        <v>284976</v>
      </c>
      <c r="Z38" s="402">
        <f>ROUND(Z93*Содержание!$H$8*(1+$H$14)*(1-$H$15)*(1-$H$16),0)</f>
        <v>285840</v>
      </c>
      <c r="AA38" s="402">
        <f>ROUND(AA93*Содержание!$H$8*(1+$H$14)*(1-$H$15)*(1-$H$16),0)</f>
        <v>286920</v>
      </c>
      <c r="AB38" s="402">
        <f>ROUND(AB93*Содержание!$H$8*(1+$H$14)*(1-$H$15)*(1-$H$16),0)</f>
        <v>297792</v>
      </c>
      <c r="AC38" s="402">
        <f>ROUND(AC93*Содержание!$H$8*(1+$H$14)*(1-$H$15)*(1-$H$16),0)</f>
        <v>299664</v>
      </c>
      <c r="AD38" s="402">
        <f>ROUND(AD93*Содержание!$H$8*(1+$H$14)*(1-$H$15)*(1-$H$16),0)</f>
        <v>301320</v>
      </c>
      <c r="AE38" s="402">
        <f>ROUND(AE93*Содержание!$H$8*(1+$H$14)*(1-$H$15)*(1-$H$16),0)</f>
        <v>333072</v>
      </c>
      <c r="AF38" s="402">
        <f>ROUND(AF93*Содержание!$H$8*(1+$H$14)*(1-$H$15)*(1-$H$16),0)</f>
        <v>342432</v>
      </c>
      <c r="AG38" s="402">
        <f>ROUND(AG93*Содержание!$H$8*(1+$H$14)*(1-$H$15)*(1-$H$16),0)</f>
        <v>345816</v>
      </c>
      <c r="AH38" s="402">
        <f>ROUND(AH93*Содержание!$H$8*(1+$H$14)*(1-$H$15)*(1-$H$16),0)</f>
        <v>367344</v>
      </c>
      <c r="AI38" s="402">
        <f>ROUND(AI93*Содержание!$H$8*(1+$H$14)*(1-$H$15)*(1-$H$16),0)</f>
        <v>375480</v>
      </c>
      <c r="AJ38" s="402">
        <f>ROUND(AJ93*Содержание!$H$8*(1+$H$14)*(1-$H$15)*(1-$H$16),0)</f>
        <v>384120</v>
      </c>
      <c r="AK38" s="402">
        <f>ROUND(AK93*Содержание!$H$8*(1+$H$14)*(1-$H$15)*(1-$H$16),0)</f>
        <v>390384</v>
      </c>
      <c r="AL38" s="402">
        <f>ROUND(AL93*Содержание!$H$8*(1+$H$14)*(1-$H$15)*(1-$H$16),0)</f>
        <v>398520</v>
      </c>
      <c r="AM38" s="402">
        <f>ROUND(AM93*Содержание!$H$8*(1+$H$14)*(1-$H$15)*(1-$H$16),0)</f>
        <v>407736</v>
      </c>
      <c r="AN38" s="402">
        <f>ROUND(AN93*Содержание!$H$8*(1+$H$14)*(1-$H$15)*(1-$H$16),0)</f>
        <v>408456</v>
      </c>
      <c r="AO38" s="402">
        <f>ROUND(AO93*Содержание!$H$8*(1+$H$14)*(1-$H$15)*(1-$H$16),0)</f>
        <v>409320</v>
      </c>
      <c r="AP38" s="84"/>
      <c r="AQ38" s="127" t="s">
        <v>326</v>
      </c>
      <c r="AR38" s="13"/>
      <c r="AS38" s="111"/>
      <c r="AT38" s="111"/>
      <c r="AU38" s="111"/>
      <c r="AV38" s="1"/>
      <c r="AW38" s="127" t="s">
        <v>329</v>
      </c>
      <c r="AX38" s="111"/>
      <c r="AY38" s="111"/>
      <c r="AZ38" s="111"/>
    </row>
    <row r="39" spans="1:52" x14ac:dyDescent="0.25">
      <c r="A39" s="53">
        <v>4125</v>
      </c>
      <c r="B39" s="402">
        <f>ROUND(B94*Содержание!$H$8*(1+$H$14)*(1-$H$15)*(1-$H$16),0)</f>
        <v>135144</v>
      </c>
      <c r="C39" s="402">
        <f>ROUND(C94*Содержание!$H$8*(1+$H$14)*(1-$H$15)*(1-$H$16),0)</f>
        <v>142992</v>
      </c>
      <c r="D39" s="402">
        <f>ROUND(D94*Содержание!$H$8*(1+$H$14)*(1-$H$15)*(1-$H$16),0)</f>
        <v>146592</v>
      </c>
      <c r="E39" s="402">
        <f>ROUND(E94*Содержание!$H$8*(1+$H$14)*(1-$H$15)*(1-$H$16),0)</f>
        <v>154872</v>
      </c>
      <c r="F39" s="402">
        <f>ROUND(F94*Содержание!$H$8*(1+$H$14)*(1-$H$15)*(1-$H$16),0)</f>
        <v>161424</v>
      </c>
      <c r="G39" s="402">
        <f>ROUND(G94*Содержание!$H$8*(1+$H$14)*(1-$H$15)*(1-$H$16),0)</f>
        <v>172800</v>
      </c>
      <c r="H39" s="402">
        <f>ROUND(H94*Содержание!$H$8*(1+$H$14)*(1-$H$15)*(1-$H$16),0)</f>
        <v>176616</v>
      </c>
      <c r="I39" s="402">
        <f>ROUND(I94*Содержание!$H$8*(1+$H$14)*(1-$H$15)*(1-$H$16),0)</f>
        <v>185688</v>
      </c>
      <c r="J39" s="402">
        <f>ROUND(J94*Содержание!$H$8*(1+$H$14)*(1-$H$15)*(1-$H$16),0)</f>
        <v>195336</v>
      </c>
      <c r="K39" s="402">
        <f>ROUND(K94*Содержание!$H$8*(1+$H$14)*(1-$H$15)*(1-$H$16),0)</f>
        <v>198576</v>
      </c>
      <c r="L39" s="402">
        <f>ROUND(L94*Содержание!$H$8*(1+$H$14)*(1-$H$15)*(1-$H$16),0)</f>
        <v>202320</v>
      </c>
      <c r="M39" s="402">
        <f>ROUND(M94*Содержание!$H$8*(1+$H$14)*(1-$H$15)*(1-$H$16),0)</f>
        <v>212688</v>
      </c>
      <c r="N39" s="402">
        <f>ROUND(N94*Содержание!$H$8*(1+$H$14)*(1-$H$15)*(1-$H$16),0)</f>
        <v>218088</v>
      </c>
      <c r="O39" s="402">
        <f>ROUND(O94*Содержание!$H$8*(1+$H$14)*(1-$H$15)*(1-$H$16),0)</f>
        <v>225432</v>
      </c>
      <c r="P39" s="402">
        <f>ROUND(P94*Содержание!$H$8*(1+$H$14)*(1-$H$15)*(1-$H$16),0)</f>
        <v>234792</v>
      </c>
      <c r="Q39" s="402">
        <f>ROUND(Q94*Содержание!$H$8*(1+$H$14)*(1-$H$15)*(1-$H$16),0)</f>
        <v>239400</v>
      </c>
      <c r="R39" s="402">
        <f>ROUND(R94*Содержание!$H$8*(1+$H$14)*(1-$H$15)*(1-$H$16),0)</f>
        <v>252648</v>
      </c>
      <c r="S39" s="402">
        <f>ROUND(S94*Содержание!$H$8*(1+$H$14)*(1-$H$15)*(1-$H$16),0)</f>
        <v>256968</v>
      </c>
      <c r="T39" s="402">
        <f>ROUND(T94*Содержание!$H$8*(1+$H$14)*(1-$H$15)*(1-$H$16),0)</f>
        <v>260640</v>
      </c>
      <c r="U39" s="402">
        <f>ROUND(U94*Содержание!$H$8*(1+$H$14)*(1-$H$15)*(1-$H$16),0)</f>
        <v>271656</v>
      </c>
      <c r="V39" s="402">
        <f>ROUND(V94*Содержание!$H$8*(1+$H$14)*(1-$H$15)*(1-$H$16),0)</f>
        <v>275256</v>
      </c>
      <c r="W39" s="402">
        <f>ROUND(W94*Содержание!$H$8*(1+$H$14)*(1-$H$15)*(1-$H$16),0)</f>
        <v>281160</v>
      </c>
      <c r="X39" s="402">
        <f>ROUND(X94*Содержание!$H$8*(1+$H$14)*(1-$H$15)*(1-$H$16),0)</f>
        <v>290952</v>
      </c>
      <c r="Y39" s="402">
        <f>ROUND(Y94*Содержание!$H$8*(1+$H$14)*(1-$H$15)*(1-$H$16),0)</f>
        <v>294840</v>
      </c>
      <c r="Z39" s="402">
        <f>ROUND(Z94*Содержание!$H$8*(1+$H$14)*(1-$H$15)*(1-$H$16),0)</f>
        <v>295560</v>
      </c>
      <c r="AA39" s="402">
        <f>ROUND(AA94*Содержание!$H$8*(1+$H$14)*(1-$H$15)*(1-$H$16),0)</f>
        <v>296928</v>
      </c>
      <c r="AB39" s="402">
        <f>ROUND(AB94*Содержание!$H$8*(1+$H$14)*(1-$H$15)*(1-$H$16),0)</f>
        <v>297864</v>
      </c>
      <c r="AC39" s="402">
        <f>ROUND(AC94*Содержание!$H$8*(1+$H$14)*(1-$H$15)*(1-$H$16),0)</f>
        <v>302400</v>
      </c>
      <c r="AD39" s="402">
        <f>ROUND(AD94*Содержание!$H$8*(1+$H$14)*(1-$H$15)*(1-$H$16),0)</f>
        <v>326808</v>
      </c>
      <c r="AE39" s="402">
        <f>ROUND(AE94*Содержание!$H$8*(1+$H$14)*(1-$H$15)*(1-$H$16),0)</f>
        <v>343224</v>
      </c>
      <c r="AF39" s="402">
        <f>ROUND(AF94*Содержание!$H$8*(1+$H$14)*(1-$H$15)*(1-$H$16),0)</f>
        <v>346320</v>
      </c>
      <c r="AG39" s="402">
        <f>ROUND(AG94*Содержание!$H$8*(1+$H$14)*(1-$H$15)*(1-$H$16),0)</f>
        <v>349776</v>
      </c>
      <c r="AH39" s="402">
        <f>ROUND(AH94*Содержание!$H$8*(1+$H$14)*(1-$H$15)*(1-$H$16),0)</f>
        <v>376344</v>
      </c>
      <c r="AI39" s="402">
        <f>ROUND(AI94*Содержание!$H$8*(1+$H$14)*(1-$H$15)*(1-$H$16),0)</f>
        <v>377064</v>
      </c>
      <c r="AJ39" s="402">
        <f>ROUND(AJ94*Содержание!$H$8*(1+$H$14)*(1-$H$15)*(1-$H$16),0)</f>
        <v>384408</v>
      </c>
      <c r="AK39" s="402">
        <f>ROUND(AK94*Содержание!$H$8*(1+$H$14)*(1-$H$15)*(1-$H$16),0)</f>
        <v>395208</v>
      </c>
      <c r="AL39" s="402">
        <f>ROUND(AL94*Содержание!$H$8*(1+$H$14)*(1-$H$15)*(1-$H$16),0)</f>
        <v>398952</v>
      </c>
      <c r="AM39" s="402">
        <f>ROUND(AM94*Содержание!$H$8*(1+$H$14)*(1-$H$15)*(1-$H$16),0)</f>
        <v>407952</v>
      </c>
      <c r="AN39" s="402">
        <f>ROUND(AN94*Содержание!$H$8*(1+$H$14)*(1-$H$15)*(1-$H$16),0)</f>
        <v>408528</v>
      </c>
      <c r="AO39" s="402">
        <f>ROUND(AO94*Содержание!$H$8*(1+$H$14)*(1-$H$15)*(1-$H$16),0)</f>
        <v>427824</v>
      </c>
      <c r="AP39" s="84"/>
      <c r="AQ39" s="127" t="s">
        <v>327</v>
      </c>
      <c r="AR39" s="13"/>
      <c r="AS39" s="111"/>
      <c r="AT39" s="111"/>
      <c r="AU39" s="111"/>
      <c r="AV39" s="1"/>
      <c r="AW39" s="127" t="s">
        <v>327</v>
      </c>
      <c r="AX39" s="111"/>
      <c r="AY39" s="111"/>
      <c r="AZ39" s="111"/>
    </row>
    <row r="40" spans="1:52" x14ac:dyDescent="0.25">
      <c r="A40" s="53">
        <v>4250</v>
      </c>
      <c r="B40" s="402">
        <f>ROUND(B95*Содержание!$H$8*(1+$H$14)*(1-$H$15)*(1-$H$16),0)</f>
        <v>137952</v>
      </c>
      <c r="C40" s="402">
        <f>ROUND(C95*Содержание!$H$8*(1+$H$14)*(1-$H$15)*(1-$H$16),0)</f>
        <v>145080</v>
      </c>
      <c r="D40" s="402">
        <f>ROUND(D95*Содержание!$H$8*(1+$H$14)*(1-$H$15)*(1-$H$16),0)</f>
        <v>148248</v>
      </c>
      <c r="E40" s="402">
        <f>ROUND(E95*Содержание!$H$8*(1+$H$14)*(1-$H$15)*(1-$H$16),0)</f>
        <v>161064</v>
      </c>
      <c r="F40" s="402">
        <f>ROUND(F95*Содержание!$H$8*(1+$H$14)*(1-$H$15)*(1-$H$16),0)</f>
        <v>168192</v>
      </c>
      <c r="G40" s="402">
        <f>ROUND(G95*Содержание!$H$8*(1+$H$14)*(1-$H$15)*(1-$H$16),0)</f>
        <v>171144</v>
      </c>
      <c r="H40" s="402">
        <f>ROUND(H95*Содержание!$H$8*(1+$H$14)*(1-$H$15)*(1-$H$16),0)</f>
        <v>178488</v>
      </c>
      <c r="I40" s="402">
        <f>ROUND(I95*Содержание!$H$8*(1+$H$14)*(1-$H$15)*(1-$H$16),0)</f>
        <v>187704</v>
      </c>
      <c r="J40" s="402">
        <f>ROUND(J95*Содержание!$H$8*(1+$H$14)*(1-$H$15)*(1-$H$16),0)</f>
        <v>197424</v>
      </c>
      <c r="K40" s="402">
        <f>ROUND(K95*Содержание!$H$8*(1+$H$14)*(1-$H$15)*(1-$H$16),0)</f>
        <v>200952</v>
      </c>
      <c r="L40" s="402">
        <f>ROUND(L95*Содержание!$H$8*(1+$H$14)*(1-$H$15)*(1-$H$16),0)</f>
        <v>204912</v>
      </c>
      <c r="M40" s="402">
        <f>ROUND(M95*Содержание!$H$8*(1+$H$14)*(1-$H$15)*(1-$H$16),0)</f>
        <v>214992</v>
      </c>
      <c r="N40" s="402">
        <f>ROUND(N95*Содержание!$H$8*(1+$H$14)*(1-$H$15)*(1-$H$16),0)</f>
        <v>220824</v>
      </c>
      <c r="O40" s="402">
        <f>ROUND(O95*Содержание!$H$8*(1+$H$14)*(1-$H$15)*(1-$H$16),0)</f>
        <v>232200</v>
      </c>
      <c r="P40" s="402">
        <f>ROUND(P95*Содержание!$H$8*(1+$H$14)*(1-$H$15)*(1-$H$16),0)</f>
        <v>236952</v>
      </c>
      <c r="Q40" s="402">
        <f>ROUND(Q95*Содержание!$H$8*(1+$H$14)*(1-$H$15)*(1-$H$16),0)</f>
        <v>241416</v>
      </c>
      <c r="R40" s="402">
        <f>ROUND(R95*Содержание!$H$8*(1+$H$14)*(1-$H$15)*(1-$H$16),0)</f>
        <v>254664</v>
      </c>
      <c r="S40" s="402">
        <f>ROUND(S95*Содержание!$H$8*(1+$H$14)*(1-$H$15)*(1-$H$16),0)</f>
        <v>259128</v>
      </c>
      <c r="T40" s="402">
        <f>ROUND(T95*Содержание!$H$8*(1+$H$14)*(1-$H$15)*(1-$H$16),0)</f>
        <v>262944</v>
      </c>
      <c r="U40" s="402">
        <f>ROUND(U95*Содержание!$H$8*(1+$H$14)*(1-$H$15)*(1-$H$16),0)</f>
        <v>275256</v>
      </c>
      <c r="V40" s="402">
        <f>ROUND(V95*Содержание!$H$8*(1+$H$14)*(1-$H$15)*(1-$H$16),0)</f>
        <v>278640</v>
      </c>
      <c r="W40" s="402">
        <f>ROUND(W95*Содержание!$H$8*(1+$H$14)*(1-$H$15)*(1-$H$16),0)</f>
        <v>290376</v>
      </c>
      <c r="X40" s="402">
        <f>ROUND(X95*Содержание!$H$8*(1+$H$14)*(1-$H$15)*(1-$H$16),0)</f>
        <v>294192</v>
      </c>
      <c r="Y40" s="402">
        <f>ROUND(Y95*Содержание!$H$8*(1+$H$14)*(1-$H$15)*(1-$H$16),0)</f>
        <v>298224</v>
      </c>
      <c r="Z40" s="402">
        <f>ROUND(Z95*Содержание!$H$8*(1+$H$14)*(1-$H$15)*(1-$H$16),0)</f>
        <v>299664</v>
      </c>
      <c r="AA40" s="402">
        <f>ROUND(AA95*Содержание!$H$8*(1+$H$14)*(1-$H$15)*(1-$H$16),0)</f>
        <v>300960</v>
      </c>
      <c r="AB40" s="402">
        <f>ROUND(AB95*Содержание!$H$8*(1+$H$14)*(1-$H$15)*(1-$H$16),0)</f>
        <v>304128</v>
      </c>
      <c r="AC40" s="402">
        <f>ROUND(AC95*Содержание!$H$8*(1+$H$14)*(1-$H$15)*(1-$H$16),0)</f>
        <v>327816</v>
      </c>
      <c r="AD40" s="402">
        <f>ROUND(AD95*Содержание!$H$8*(1+$H$14)*(1-$H$15)*(1-$H$16),0)</f>
        <v>343440</v>
      </c>
      <c r="AE40" s="402">
        <f>ROUND(AE95*Содержание!$H$8*(1+$H$14)*(1-$H$15)*(1-$H$16),0)</f>
        <v>348048</v>
      </c>
      <c r="AF40" s="402">
        <f>ROUND(AF95*Содержание!$H$8*(1+$H$14)*(1-$H$15)*(1-$H$16),0)</f>
        <v>365544</v>
      </c>
      <c r="AG40" s="402">
        <f>ROUND(AG95*Содержание!$H$8*(1+$H$14)*(1-$H$15)*(1-$H$16),0)</f>
        <v>369072</v>
      </c>
      <c r="AH40" s="402">
        <f>ROUND(AH95*Содержание!$H$8*(1+$H$14)*(1-$H$15)*(1-$H$16),0)</f>
        <v>376920</v>
      </c>
      <c r="AI40" s="402">
        <f>ROUND(AI95*Содержание!$H$8*(1+$H$14)*(1-$H$15)*(1-$H$16),0)</f>
        <v>384984</v>
      </c>
      <c r="AJ40" s="402">
        <f>ROUND(AJ95*Содержание!$H$8*(1+$H$14)*(1-$H$15)*(1-$H$16),0)</f>
        <v>389088</v>
      </c>
      <c r="AK40" s="402">
        <f>ROUND(AK95*Содержание!$H$8*(1+$H$14)*(1-$H$15)*(1-$H$16),0)</f>
        <v>399744</v>
      </c>
      <c r="AL40" s="402">
        <f>ROUND(AL95*Содержание!$H$8*(1+$H$14)*(1-$H$15)*(1-$H$16),0)</f>
        <v>404928</v>
      </c>
      <c r="AM40" s="402">
        <f>ROUND(AM95*Содержание!$H$8*(1+$H$14)*(1-$H$15)*(1-$H$16),0)</f>
        <v>408456</v>
      </c>
      <c r="AN40" s="402">
        <f>ROUND(AN95*Содержание!$H$8*(1+$H$14)*(1-$H$15)*(1-$H$16),0)</f>
        <v>429408</v>
      </c>
      <c r="AO40" s="402">
        <f>ROUND(AO95*Содержание!$H$8*(1+$H$14)*(1-$H$15)*(1-$H$16),0)</f>
        <v>429624</v>
      </c>
      <c r="AP40" s="84"/>
      <c r="AQ40" s="13"/>
      <c r="AR40" s="13"/>
      <c r="AS40" s="111"/>
      <c r="AT40" s="111"/>
      <c r="AU40" s="111"/>
      <c r="AV40" s="1"/>
      <c r="AW40" s="1"/>
      <c r="AX40" s="111"/>
      <c r="AY40" s="111"/>
      <c r="AZ40" s="111"/>
    </row>
    <row r="41" spans="1:52" x14ac:dyDescent="0.25">
      <c r="A41" s="53">
        <v>4375</v>
      </c>
      <c r="B41" s="402">
        <f>ROUND(B96*Содержание!$H$8*(1+$H$14)*(1-$H$15)*(1-$H$16),0)</f>
        <v>141336</v>
      </c>
      <c r="C41" s="402">
        <f>ROUND(C96*Содержание!$H$8*(1+$H$14)*(1-$H$15)*(1-$H$16),0)</f>
        <v>146592</v>
      </c>
      <c r="D41" s="402">
        <f>ROUND(D96*Содержание!$H$8*(1+$H$14)*(1-$H$15)*(1-$H$16),0)</f>
        <v>149544</v>
      </c>
      <c r="E41" s="402">
        <f>ROUND(E96*Содержание!$H$8*(1+$H$14)*(1-$H$15)*(1-$H$16),0)</f>
        <v>162072</v>
      </c>
      <c r="F41" s="402">
        <f>ROUND(F96*Содержание!$H$8*(1+$H$14)*(1-$H$15)*(1-$H$16),0)</f>
        <v>169416</v>
      </c>
      <c r="G41" s="402">
        <f>ROUND(G96*Содержание!$H$8*(1+$H$14)*(1-$H$15)*(1-$H$16),0)</f>
        <v>175824</v>
      </c>
      <c r="H41" s="402">
        <f>ROUND(H96*Содержание!$H$8*(1+$H$14)*(1-$H$15)*(1-$H$16),0)</f>
        <v>180144</v>
      </c>
      <c r="I41" s="402">
        <f>ROUND(I96*Содержание!$H$8*(1+$H$14)*(1-$H$15)*(1-$H$16),0)</f>
        <v>190008</v>
      </c>
      <c r="J41" s="402">
        <f>ROUND(J96*Содержание!$H$8*(1+$H$14)*(1-$H$15)*(1-$H$16),0)</f>
        <v>199656</v>
      </c>
      <c r="K41" s="402">
        <f>ROUND(K96*Содержание!$H$8*(1+$H$14)*(1-$H$15)*(1-$H$16),0)</f>
        <v>203184</v>
      </c>
      <c r="L41" s="402">
        <f>ROUND(L96*Содержание!$H$8*(1+$H$14)*(1-$H$15)*(1-$H$16),0)</f>
        <v>207576</v>
      </c>
      <c r="M41" s="402">
        <f>ROUND(M96*Содержание!$H$8*(1+$H$14)*(1-$H$15)*(1-$H$16),0)</f>
        <v>217800</v>
      </c>
      <c r="N41" s="402">
        <f>ROUND(N96*Содержание!$H$8*(1+$H$14)*(1-$H$15)*(1-$H$16),0)</f>
        <v>223560</v>
      </c>
      <c r="O41" s="402">
        <f>ROUND(O96*Содержание!$H$8*(1+$H$14)*(1-$H$15)*(1-$H$16),0)</f>
        <v>235224</v>
      </c>
      <c r="P41" s="402">
        <f>ROUND(P96*Содержание!$H$8*(1+$H$14)*(1-$H$15)*(1-$H$16),0)</f>
        <v>239976</v>
      </c>
      <c r="Q41" s="402">
        <f>ROUND(Q96*Содержание!$H$8*(1+$H$14)*(1-$H$15)*(1-$H$16),0)</f>
        <v>254088</v>
      </c>
      <c r="R41" s="402">
        <f>ROUND(R96*Содержание!$H$8*(1+$H$14)*(1-$H$15)*(1-$H$16),0)</f>
        <v>257328</v>
      </c>
      <c r="S41" s="402">
        <f>ROUND(S96*Содержание!$H$8*(1+$H$14)*(1-$H$15)*(1-$H$16),0)</f>
        <v>262224</v>
      </c>
      <c r="T41" s="402">
        <f>ROUND(T96*Содержание!$H$8*(1+$H$14)*(1-$H$15)*(1-$H$16),0)</f>
        <v>266328</v>
      </c>
      <c r="U41" s="402">
        <f>ROUND(U96*Содержание!$H$8*(1+$H$14)*(1-$H$15)*(1-$H$16),0)</f>
        <v>278496</v>
      </c>
      <c r="V41" s="402">
        <f>ROUND(V96*Содержание!$H$8*(1+$H$14)*(1-$H$15)*(1-$H$16),0)</f>
        <v>282168</v>
      </c>
      <c r="W41" s="402">
        <f>ROUND(W96*Содержание!$H$8*(1+$H$14)*(1-$H$15)*(1-$H$16),0)</f>
        <v>287496</v>
      </c>
      <c r="X41" s="402">
        <f>ROUND(X96*Содержание!$H$8*(1+$H$14)*(1-$H$15)*(1-$H$16),0)</f>
        <v>291672</v>
      </c>
      <c r="Y41" s="402">
        <f>ROUND(Y96*Содержание!$H$8*(1+$H$14)*(1-$H$15)*(1-$H$16),0)</f>
        <v>310752</v>
      </c>
      <c r="Z41" s="402">
        <f>ROUND(Z96*Содержание!$H$8*(1+$H$14)*(1-$H$15)*(1-$H$16),0)</f>
        <v>307656</v>
      </c>
      <c r="AA41" s="402">
        <f>ROUND(AA96*Содержание!$H$8*(1+$H$14)*(1-$H$15)*(1-$H$16),0)</f>
        <v>311328</v>
      </c>
      <c r="AB41" s="402">
        <f>ROUND(AB96*Содержание!$H$8*(1+$H$14)*(1-$H$15)*(1-$H$16),0)</f>
        <v>327960</v>
      </c>
      <c r="AC41" s="402">
        <f>ROUND(AC96*Содержание!$H$8*(1+$H$14)*(1-$H$15)*(1-$H$16),0)</f>
        <v>345024</v>
      </c>
      <c r="AD41" s="402">
        <f>ROUND(AD96*Содержание!$H$8*(1+$H$14)*(1-$H$15)*(1-$H$16),0)</f>
        <v>348768</v>
      </c>
      <c r="AE41" s="402">
        <f>ROUND(AE96*Содержание!$H$8*(1+$H$14)*(1-$H$15)*(1-$H$16),0)</f>
        <v>367704</v>
      </c>
      <c r="AF41" s="402">
        <f>ROUND(AF96*Содержание!$H$8*(1+$H$14)*(1-$H$15)*(1-$H$16),0)</f>
        <v>369936</v>
      </c>
      <c r="AG41" s="402">
        <f>ROUND(AG96*Содержание!$H$8*(1+$H$14)*(1-$H$15)*(1-$H$16),0)</f>
        <v>374472</v>
      </c>
      <c r="AH41" s="402">
        <f>ROUND(AH96*Содержание!$H$8*(1+$H$14)*(1-$H$15)*(1-$H$16),0)</f>
        <v>398520</v>
      </c>
      <c r="AI41" s="402">
        <f>ROUND(AI96*Содержание!$H$8*(1+$H$14)*(1-$H$15)*(1-$H$16),0)</f>
        <v>399024</v>
      </c>
      <c r="AJ41" s="402">
        <f>ROUND(AJ96*Содержание!$H$8*(1+$H$14)*(1-$H$15)*(1-$H$16),0)</f>
        <v>399744</v>
      </c>
      <c r="AK41" s="402">
        <f>ROUND(AK96*Содержание!$H$8*(1+$H$14)*(1-$H$15)*(1-$H$16),0)</f>
        <v>404568</v>
      </c>
      <c r="AL41" s="402">
        <f>ROUND(AL96*Содержание!$H$8*(1+$H$14)*(1-$H$15)*(1-$H$16),0)</f>
        <v>409464</v>
      </c>
      <c r="AM41" s="402">
        <f>ROUND(AM96*Содержание!$H$8*(1+$H$14)*(1-$H$15)*(1-$H$16),0)</f>
        <v>426096</v>
      </c>
      <c r="AN41" s="402">
        <f>ROUND(AN96*Содержание!$H$8*(1+$H$14)*(1-$H$15)*(1-$H$16),0)</f>
        <v>429552</v>
      </c>
      <c r="AO41" s="402">
        <f>ROUND(AO96*Содержание!$H$8*(1+$H$14)*(1-$H$15)*(1-$H$16),0)</f>
        <v>430128</v>
      </c>
      <c r="AP41" s="84"/>
      <c r="AQ41" s="13"/>
      <c r="AR41" s="13"/>
      <c r="AS41" s="111"/>
      <c r="AT41" s="111"/>
      <c r="AU41" s="111"/>
      <c r="AV41" s="111"/>
      <c r="AW41" s="111"/>
      <c r="AX41" s="111"/>
      <c r="AY41" s="111"/>
      <c r="AZ41" s="111"/>
    </row>
    <row r="42" spans="1:52" x14ac:dyDescent="0.25">
      <c r="A42" s="53">
        <v>4500</v>
      </c>
      <c r="B42" s="402">
        <f>ROUND(B97*Содержание!$H$8*(1+$H$14)*(1-$H$15)*(1-$H$16),0)</f>
        <v>144216</v>
      </c>
      <c r="C42" s="402">
        <f>ROUND(C97*Содержание!$H$8*(1+$H$14)*(1-$H$15)*(1-$H$16),0)</f>
        <v>156528</v>
      </c>
      <c r="D42" s="402">
        <f>ROUND(D97*Содержание!$H$8*(1+$H$14)*(1-$H$15)*(1-$H$16),0)</f>
        <v>160776</v>
      </c>
      <c r="E42" s="402">
        <f>ROUND(E97*Содержание!$H$8*(1+$H$14)*(1-$H$15)*(1-$H$16),0)</f>
        <v>169704</v>
      </c>
      <c r="F42" s="402">
        <f>ROUND(F97*Содержание!$H$8*(1+$H$14)*(1-$H$15)*(1-$H$16),0)</f>
        <v>177768</v>
      </c>
      <c r="G42" s="402">
        <f>ROUND(G97*Содержание!$H$8*(1+$H$14)*(1-$H$15)*(1-$H$16),0)</f>
        <v>186552</v>
      </c>
      <c r="H42" s="402">
        <f>ROUND(H97*Содержание!$H$8*(1+$H$14)*(1-$H$15)*(1-$H$16),0)</f>
        <v>193824</v>
      </c>
      <c r="I42" s="402">
        <f>ROUND(I97*Содержание!$H$8*(1+$H$14)*(1-$H$15)*(1-$H$16),0)</f>
        <v>203760</v>
      </c>
      <c r="J42" s="402">
        <f>ROUND(J97*Содержание!$H$8*(1+$H$14)*(1-$H$15)*(1-$H$16),0)</f>
        <v>208368</v>
      </c>
      <c r="K42" s="402">
        <f>ROUND(K97*Содержание!$H$8*(1+$H$14)*(1-$H$15)*(1-$H$16),0)</f>
        <v>212472</v>
      </c>
      <c r="L42" s="402">
        <f>ROUND(L97*Содержание!$H$8*(1+$H$14)*(1-$H$15)*(1-$H$16),0)</f>
        <v>216936</v>
      </c>
      <c r="M42" s="402">
        <f>ROUND(M97*Содержание!$H$8*(1+$H$14)*(1-$H$15)*(1-$H$16),0)</f>
        <v>227880</v>
      </c>
      <c r="N42" s="402">
        <f>ROUND(N97*Содержание!$H$8*(1+$H$14)*(1-$H$15)*(1-$H$16),0)</f>
        <v>234576</v>
      </c>
      <c r="O42" s="402">
        <f>ROUND(O97*Содержание!$H$8*(1+$H$14)*(1-$H$15)*(1-$H$16),0)</f>
        <v>247680</v>
      </c>
      <c r="P42" s="402">
        <f>ROUND(P97*Содержание!$H$8*(1+$H$14)*(1-$H$15)*(1-$H$16),0)</f>
        <v>251712</v>
      </c>
      <c r="Q42" s="402">
        <f>ROUND(Q97*Содержание!$H$8*(1+$H$14)*(1-$H$15)*(1-$H$16),0)</f>
        <v>258696</v>
      </c>
      <c r="R42" s="402">
        <f>ROUND(R97*Содержание!$H$8*(1+$H$14)*(1-$H$15)*(1-$H$16),0)</f>
        <v>273096</v>
      </c>
      <c r="S42" s="402">
        <f>ROUND(S97*Содержание!$H$8*(1+$H$14)*(1-$H$15)*(1-$H$16),0)</f>
        <v>277992</v>
      </c>
      <c r="T42" s="402">
        <f>ROUND(T97*Содержание!$H$8*(1+$H$14)*(1-$H$15)*(1-$H$16),0)</f>
        <v>282456</v>
      </c>
      <c r="U42" s="402">
        <f>ROUND(U97*Содержание!$H$8*(1+$H$14)*(1-$H$15)*(1-$H$16),0)</f>
        <v>295632</v>
      </c>
      <c r="V42" s="402">
        <f>ROUND(V97*Содержание!$H$8*(1+$H$14)*(1-$H$15)*(1-$H$16),0)</f>
        <v>305712</v>
      </c>
      <c r="W42" s="402">
        <f>ROUND(W97*Содержание!$H$8*(1+$H$14)*(1-$H$15)*(1-$H$16),0)</f>
        <v>312624</v>
      </c>
      <c r="X42" s="402">
        <f>ROUND(X97*Содержание!$H$8*(1+$H$14)*(1-$H$15)*(1-$H$16),0)</f>
        <v>316584</v>
      </c>
      <c r="Y42" s="402">
        <f>ROUND(Y97*Содержание!$H$8*(1+$H$14)*(1-$H$15)*(1-$H$16),0)</f>
        <v>327168</v>
      </c>
      <c r="Z42" s="402">
        <f>ROUND(Z97*Содержание!$H$8*(1+$H$14)*(1-$H$15)*(1-$H$16),0)</f>
        <v>339552</v>
      </c>
      <c r="AA42" s="402">
        <f>ROUND(AA97*Содержание!$H$8*(1+$H$14)*(1-$H$15)*(1-$H$16),0)</f>
        <v>350712</v>
      </c>
      <c r="AB42" s="402">
        <f>ROUND(AB97*Содержание!$H$8*(1+$H$14)*(1-$H$15)*(1-$H$16),0)</f>
        <v>368568</v>
      </c>
      <c r="AC42" s="402">
        <f>ROUND(AC97*Содержание!$H$8*(1+$H$14)*(1-$H$15)*(1-$H$16),0)</f>
        <v>372240</v>
      </c>
      <c r="AD42" s="402">
        <f>ROUND(AD97*Содержание!$H$8*(1+$H$14)*(1-$H$15)*(1-$H$16),0)</f>
        <v>377568</v>
      </c>
      <c r="AE42" s="402">
        <f>ROUND(AE97*Содержание!$H$8*(1+$H$14)*(1-$H$15)*(1-$H$16),0)</f>
        <v>382104</v>
      </c>
      <c r="AF42" s="402">
        <f>ROUND(AF97*Содержание!$H$8*(1+$H$14)*(1-$H$15)*(1-$H$16),0)</f>
        <v>384552</v>
      </c>
      <c r="AG42" s="402">
        <f>ROUND(AG97*Содержание!$H$8*(1+$H$14)*(1-$H$15)*(1-$H$16),0)</f>
        <v>396360</v>
      </c>
      <c r="AH42" s="402">
        <f>ROUND(AH97*Содержание!$H$8*(1+$H$14)*(1-$H$15)*(1-$H$16),0)</f>
        <v>404784</v>
      </c>
      <c r="AI42" s="402">
        <f>ROUND(AI97*Содержание!$H$8*(1+$H$14)*(1-$H$15)*(1-$H$16),0)</f>
        <v>405720</v>
      </c>
      <c r="AJ42" s="402">
        <f>ROUND(AJ97*Содержание!$H$8*(1+$H$14)*(1-$H$15)*(1-$H$16),0)</f>
        <v>430704</v>
      </c>
      <c r="AK42" s="402">
        <f>ROUND(AK97*Содержание!$H$8*(1+$H$14)*(1-$H$15)*(1-$H$16),0)</f>
        <v>431352</v>
      </c>
      <c r="AL42" s="402">
        <f>ROUND(AL97*Содержание!$H$8*(1+$H$14)*(1-$H$15)*(1-$H$16),0)</f>
        <v>434664</v>
      </c>
      <c r="AM42" s="402">
        <f>ROUND(AM97*Содержание!$H$8*(1+$H$14)*(1-$H$15)*(1-$H$16),0)</f>
        <v>441288</v>
      </c>
      <c r="AN42" s="402">
        <f>ROUND(AN97*Содержание!$H$8*(1+$H$14)*(1-$H$15)*(1-$H$16),0)</f>
        <v>444024</v>
      </c>
      <c r="AO42" s="402">
        <f>ROUND(AO97*Содержание!$H$8*(1+$H$14)*(1-$H$15)*(1-$H$16),0)</f>
        <v>457344</v>
      </c>
      <c r="AP42" s="84"/>
      <c r="AQ42" s="13"/>
      <c r="AR42" s="13"/>
      <c r="AS42" s="111"/>
      <c r="AT42" s="111"/>
      <c r="AU42" s="111"/>
      <c r="AV42" s="111"/>
      <c r="AW42" s="111"/>
      <c r="AX42" s="111"/>
      <c r="AY42" s="111"/>
      <c r="AZ42" s="111"/>
    </row>
    <row r="43" spans="1:52" x14ac:dyDescent="0.25">
      <c r="A43" s="53">
        <v>4625</v>
      </c>
      <c r="B43" s="402">
        <f>ROUND(B98*Содержание!$H$8*(1+$H$14)*(1-$H$15)*(1-$H$16),0)</f>
        <v>149760</v>
      </c>
      <c r="C43" s="402">
        <f>ROUND(C98*Содержание!$H$8*(1+$H$14)*(1-$H$15)*(1-$H$16),0)</f>
        <v>158040</v>
      </c>
      <c r="D43" s="402">
        <f>ROUND(D98*Содержание!$H$8*(1+$H$14)*(1-$H$15)*(1-$H$16),0)</f>
        <v>162576</v>
      </c>
      <c r="E43" s="402">
        <f>ROUND(E98*Содержание!$H$8*(1+$H$14)*(1-$H$15)*(1-$H$16),0)</f>
        <v>171720</v>
      </c>
      <c r="F43" s="402">
        <f>ROUND(F98*Содержание!$H$8*(1+$H$14)*(1-$H$15)*(1-$H$16),0)</f>
        <v>179424</v>
      </c>
      <c r="G43" s="402">
        <f>ROUND(G98*Содержание!$H$8*(1+$H$14)*(1-$H$15)*(1-$H$16),0)</f>
        <v>192312</v>
      </c>
      <c r="H43" s="402">
        <f>ROUND(H98*Содержание!$H$8*(1+$H$14)*(1-$H$15)*(1-$H$16),0)</f>
        <v>196560</v>
      </c>
      <c r="I43" s="402">
        <f>ROUND(I98*Содержание!$H$8*(1+$H$14)*(1-$H$15)*(1-$H$16),0)</f>
        <v>206928</v>
      </c>
      <c r="J43" s="402">
        <f>ROUND(J98*Содержание!$H$8*(1+$H$14)*(1-$H$15)*(1-$H$16),0)</f>
        <v>217368</v>
      </c>
      <c r="K43" s="402">
        <f>ROUND(K98*Содержание!$H$8*(1+$H$14)*(1-$H$15)*(1-$H$16),0)</f>
        <v>221040</v>
      </c>
      <c r="L43" s="402">
        <f>ROUND(L98*Содержание!$H$8*(1+$H$14)*(1-$H$15)*(1-$H$16),0)</f>
        <v>226152</v>
      </c>
      <c r="M43" s="402">
        <f>ROUND(M98*Содержание!$H$8*(1+$H$14)*(1-$H$15)*(1-$H$16),0)</f>
        <v>231336</v>
      </c>
      <c r="N43" s="402">
        <f>ROUND(N98*Содержание!$H$8*(1+$H$14)*(1-$H$15)*(1-$H$16),0)</f>
        <v>245232</v>
      </c>
      <c r="O43" s="402">
        <f>ROUND(O98*Содержание!$H$8*(1+$H$14)*(1-$H$15)*(1-$H$16),0)</f>
        <v>253296</v>
      </c>
      <c r="P43" s="402">
        <f>ROUND(P98*Содержание!$H$8*(1+$H$14)*(1-$H$15)*(1-$H$16),0)</f>
        <v>258048</v>
      </c>
      <c r="Q43" s="402">
        <f>ROUND(Q98*Содержание!$H$8*(1+$H$14)*(1-$H$15)*(1-$H$16),0)</f>
        <v>262296</v>
      </c>
      <c r="R43" s="402">
        <f>ROUND(R98*Содержание!$H$8*(1+$H$14)*(1-$H$15)*(1-$H$16),0)</f>
        <v>279432</v>
      </c>
      <c r="S43" s="402">
        <f>ROUND(S98*Содержание!$H$8*(1+$H$14)*(1-$H$15)*(1-$H$16),0)</f>
        <v>286560</v>
      </c>
      <c r="T43" s="402">
        <f>ROUND(T98*Содержание!$H$8*(1+$H$14)*(1-$H$15)*(1-$H$16),0)</f>
        <v>290952</v>
      </c>
      <c r="U43" s="402">
        <f>ROUND(U98*Содержание!$H$8*(1+$H$14)*(1-$H$15)*(1-$H$16),0)</f>
        <v>303768</v>
      </c>
      <c r="V43" s="402">
        <f>ROUND(V98*Содержание!$H$8*(1+$H$14)*(1-$H$15)*(1-$H$16),0)</f>
        <v>308376</v>
      </c>
      <c r="W43" s="402">
        <f>ROUND(W98*Содержание!$H$8*(1+$H$14)*(1-$H$15)*(1-$H$16),0)</f>
        <v>315504</v>
      </c>
      <c r="X43" s="402">
        <f>ROUND(X98*Содержание!$H$8*(1+$H$14)*(1-$H$15)*(1-$H$16),0)</f>
        <v>319968</v>
      </c>
      <c r="Y43" s="402">
        <f>ROUND(Y98*Содержание!$H$8*(1+$H$14)*(1-$H$15)*(1-$H$16),0)</f>
        <v>324360</v>
      </c>
      <c r="Z43" s="402">
        <f>ROUND(Z98*Содержание!$H$8*(1+$H$14)*(1-$H$15)*(1-$H$16),0)</f>
        <v>355896</v>
      </c>
      <c r="AA43" s="402">
        <f>ROUND(AA98*Содержание!$H$8*(1+$H$14)*(1-$H$15)*(1-$H$16),0)</f>
        <v>361440</v>
      </c>
      <c r="AB43" s="402">
        <f>ROUND(AB98*Содержание!$H$8*(1+$H$14)*(1-$H$15)*(1-$H$16),0)</f>
        <v>372600</v>
      </c>
      <c r="AC43" s="402">
        <f>ROUND(AC98*Содержание!$H$8*(1+$H$14)*(1-$H$15)*(1-$H$16),0)</f>
        <v>377712</v>
      </c>
      <c r="AD43" s="402">
        <f>ROUND(AD98*Содержание!$H$8*(1+$H$14)*(1-$H$15)*(1-$H$16),0)</f>
        <v>382608</v>
      </c>
      <c r="AE43" s="402">
        <f>ROUND(AE98*Содержание!$H$8*(1+$H$14)*(1-$H$15)*(1-$H$16),0)</f>
        <v>385128</v>
      </c>
      <c r="AF43" s="402">
        <f>ROUND(AF98*Содержание!$H$8*(1+$H$14)*(1-$H$15)*(1-$H$16),0)</f>
        <v>396936</v>
      </c>
      <c r="AG43" s="402">
        <f>ROUND(AG98*Содержание!$H$8*(1+$H$14)*(1-$H$15)*(1-$H$16),0)</f>
        <v>400896</v>
      </c>
      <c r="AH43" s="402">
        <f>ROUND(AH98*Содержание!$H$8*(1+$H$14)*(1-$H$15)*(1-$H$16),0)</f>
        <v>409392</v>
      </c>
      <c r="AI43" s="402">
        <f>ROUND(AI98*Содержание!$H$8*(1+$H$14)*(1-$H$15)*(1-$H$16),0)</f>
        <v>414648</v>
      </c>
      <c r="AJ43" s="402">
        <f>ROUND(AJ98*Содержание!$H$8*(1+$H$14)*(1-$H$15)*(1-$H$16),0)</f>
        <v>433872</v>
      </c>
      <c r="AK43" s="402">
        <f>ROUND(AK98*Содержание!$H$8*(1+$H$14)*(1-$H$15)*(1-$H$16),0)</f>
        <v>434664</v>
      </c>
      <c r="AL43" s="402">
        <f>ROUND(AL98*Содержание!$H$8*(1+$H$14)*(1-$H$15)*(1-$H$16),0)</f>
        <v>438048</v>
      </c>
      <c r="AM43" s="402">
        <f>ROUND(AM98*Содержание!$H$8*(1+$H$14)*(1-$H$15)*(1-$H$16),0)</f>
        <v>441936</v>
      </c>
      <c r="AN43" s="402">
        <f>ROUND(AN98*Содержание!$H$8*(1+$H$14)*(1-$H$15)*(1-$H$16),0)</f>
        <v>458640</v>
      </c>
      <c r="AO43" s="402">
        <f>ROUND(AO98*Содержание!$H$8*(1+$H$14)*(1-$H$15)*(1-$H$16),0)</f>
        <v>462456</v>
      </c>
      <c r="AP43" s="84"/>
      <c r="AQ43" s="13"/>
      <c r="AR43" s="13"/>
      <c r="AS43" s="111"/>
      <c r="AT43" s="111"/>
      <c r="AU43" s="111"/>
      <c r="AV43" s="111"/>
      <c r="AW43" s="111"/>
      <c r="AX43" s="111"/>
      <c r="AY43" s="111"/>
      <c r="AZ43" s="111"/>
    </row>
    <row r="44" spans="1:52" x14ac:dyDescent="0.25">
      <c r="A44" s="53">
        <v>4750</v>
      </c>
      <c r="B44" s="402">
        <f>ROUND(B99*Содержание!$H$8*(1+$H$14)*(1-$H$15)*(1-$H$16),0)</f>
        <v>152712</v>
      </c>
      <c r="C44" s="402">
        <f>ROUND(C99*Содержание!$H$8*(1+$H$14)*(1-$H$15)*(1-$H$16),0)</f>
        <v>159840</v>
      </c>
      <c r="D44" s="402">
        <f>ROUND(D99*Содержание!$H$8*(1+$H$14)*(1-$H$15)*(1-$H$16),0)</f>
        <v>164376</v>
      </c>
      <c r="E44" s="402">
        <f>ROUND(E99*Содержание!$H$8*(1+$H$14)*(1-$H$15)*(1-$H$16),0)</f>
        <v>178344</v>
      </c>
      <c r="F44" s="402">
        <f>ROUND(F99*Содержание!$H$8*(1+$H$14)*(1-$H$15)*(1-$H$16),0)</f>
        <v>186768</v>
      </c>
      <c r="G44" s="402">
        <f>ROUND(G99*Содержание!$H$8*(1+$H$14)*(1-$H$15)*(1-$H$16),0)</f>
        <v>194328</v>
      </c>
      <c r="H44" s="402">
        <f>ROUND(H99*Содержание!$H$8*(1+$H$14)*(1-$H$15)*(1-$H$16),0)</f>
        <v>198792</v>
      </c>
      <c r="I44" s="402">
        <f>ROUND(I99*Содержание!$H$8*(1+$H$14)*(1-$H$15)*(1-$H$16),0)</f>
        <v>208872</v>
      </c>
      <c r="J44" s="402">
        <f>ROUND(J99*Содержание!$H$8*(1+$H$14)*(1-$H$15)*(1-$H$16),0)</f>
        <v>219672</v>
      </c>
      <c r="K44" s="402">
        <f>ROUND(K99*Содержание!$H$8*(1+$H$14)*(1-$H$15)*(1-$H$16),0)</f>
        <v>223704</v>
      </c>
      <c r="L44" s="402">
        <f>ROUND(L99*Содержание!$H$8*(1+$H$14)*(1-$H$15)*(1-$H$16),0)</f>
        <v>227952</v>
      </c>
      <c r="M44" s="402">
        <f>ROUND(M99*Содержание!$H$8*(1+$H$14)*(1-$H$15)*(1-$H$16),0)</f>
        <v>239616</v>
      </c>
      <c r="N44" s="402">
        <f>ROUND(N99*Содержание!$H$8*(1+$H$14)*(1-$H$15)*(1-$H$16),0)</f>
        <v>247032</v>
      </c>
      <c r="O44" s="402">
        <f>ROUND(O99*Содержание!$H$8*(1+$H$14)*(1-$H$15)*(1-$H$16),0)</f>
        <v>256248</v>
      </c>
      <c r="P44" s="402">
        <f>ROUND(P99*Содержание!$H$8*(1+$H$14)*(1-$H$15)*(1-$H$16),0)</f>
        <v>266184</v>
      </c>
      <c r="Q44" s="402">
        <f>ROUND(Q99*Содержание!$H$8*(1+$H$14)*(1-$H$15)*(1-$H$16),0)</f>
        <v>275904</v>
      </c>
      <c r="R44" s="402">
        <f>ROUND(R99*Содержание!$H$8*(1+$H$14)*(1-$H$15)*(1-$H$16),0)</f>
        <v>284976</v>
      </c>
      <c r="S44" s="402">
        <f>ROUND(S99*Содержание!$H$8*(1+$H$14)*(1-$H$15)*(1-$H$16),0)</f>
        <v>290376</v>
      </c>
      <c r="T44" s="402">
        <f>ROUND(T99*Содержание!$H$8*(1+$H$14)*(1-$H$15)*(1-$H$16),0)</f>
        <v>294336</v>
      </c>
      <c r="U44" s="402">
        <f>ROUND(U99*Содержание!$H$8*(1+$H$14)*(1-$H$15)*(1-$H$16),0)</f>
        <v>307296</v>
      </c>
      <c r="V44" s="402">
        <f>ROUND(V99*Содержание!$H$8*(1+$H$14)*(1-$H$15)*(1-$H$16),0)</f>
        <v>311688</v>
      </c>
      <c r="W44" s="402">
        <f>ROUND(W99*Содержание!$H$8*(1+$H$14)*(1-$H$15)*(1-$H$16),0)</f>
        <v>324936</v>
      </c>
      <c r="X44" s="402">
        <f>ROUND(X99*Содержание!$H$8*(1+$H$14)*(1-$H$15)*(1-$H$16),0)</f>
        <v>329760</v>
      </c>
      <c r="Y44" s="402">
        <f>ROUND(Y99*Содержание!$H$8*(1+$H$14)*(1-$H$15)*(1-$H$16),0)</f>
        <v>334296</v>
      </c>
      <c r="Z44" s="402">
        <f>ROUND(Z99*Содержание!$H$8*(1+$H$14)*(1-$H$15)*(1-$H$16),0)</f>
        <v>359712</v>
      </c>
      <c r="AA44" s="402">
        <f>ROUND(AA99*Содержание!$H$8*(1+$H$14)*(1-$H$15)*(1-$H$16),0)</f>
        <v>363528</v>
      </c>
      <c r="AB44" s="402">
        <f>ROUND(AB99*Содержание!$H$8*(1+$H$14)*(1-$H$15)*(1-$H$16),0)</f>
        <v>377712</v>
      </c>
      <c r="AC44" s="402">
        <f>ROUND(AC99*Содержание!$H$8*(1+$H$14)*(1-$H$15)*(1-$H$16),0)</f>
        <v>382608</v>
      </c>
      <c r="AD44" s="402">
        <f>ROUND(AD99*Содержание!$H$8*(1+$H$14)*(1-$H$15)*(1-$H$16),0)</f>
        <v>387864</v>
      </c>
      <c r="AE44" s="402">
        <f>ROUND(AE99*Содержание!$H$8*(1+$H$14)*(1-$H$15)*(1-$H$16),0)</f>
        <v>389232</v>
      </c>
      <c r="AF44" s="402">
        <f>ROUND(AF99*Содержание!$H$8*(1+$H$14)*(1-$H$15)*(1-$H$16),0)</f>
        <v>401544</v>
      </c>
      <c r="AG44" s="402">
        <f>ROUND(AG99*Содержание!$H$8*(1+$H$14)*(1-$H$15)*(1-$H$16),0)</f>
        <v>405216</v>
      </c>
      <c r="AH44" s="402">
        <f>ROUND(AH99*Содержание!$H$8*(1+$H$14)*(1-$H$15)*(1-$H$16),0)</f>
        <v>422352</v>
      </c>
      <c r="AI44" s="402">
        <f>ROUND(AI99*Содержание!$H$8*(1+$H$14)*(1-$H$15)*(1-$H$16),0)</f>
        <v>434592</v>
      </c>
      <c r="AJ44" s="402">
        <f>ROUND(AJ99*Содержание!$H$8*(1+$H$14)*(1-$H$15)*(1-$H$16),0)</f>
        <v>438408</v>
      </c>
      <c r="AK44" s="402">
        <f>ROUND(AK99*Содержание!$H$8*(1+$H$14)*(1-$H$15)*(1-$H$16),0)</f>
        <v>442152</v>
      </c>
      <c r="AL44" s="402">
        <f>ROUND(AL99*Содержание!$H$8*(1+$H$14)*(1-$H$15)*(1-$H$16),0)</f>
        <v>442944</v>
      </c>
      <c r="AM44" s="402">
        <f>ROUND(AM99*Содержание!$H$8*(1+$H$14)*(1-$H$15)*(1-$H$16),0)</f>
        <v>459720</v>
      </c>
      <c r="AN44" s="402">
        <f>ROUND(AN99*Содержание!$H$8*(1+$H$14)*(1-$H$15)*(1-$H$16),0)</f>
        <v>463824</v>
      </c>
      <c r="AO44" s="402">
        <f>ROUND(AO99*Содержание!$H$8*(1+$H$14)*(1-$H$15)*(1-$H$16),0)</f>
        <v>467784</v>
      </c>
      <c r="AP44" s="84"/>
      <c r="AQ44" s="13"/>
      <c r="AR44" s="13"/>
      <c r="AS44" s="111"/>
      <c r="AT44" s="111"/>
      <c r="AU44" s="111"/>
      <c r="AV44" s="111"/>
      <c r="AW44" s="111"/>
      <c r="AX44" s="111"/>
      <c r="AY44" s="111"/>
      <c r="AZ44" s="111"/>
    </row>
    <row r="45" spans="1:52" x14ac:dyDescent="0.25">
      <c r="A45" s="53">
        <v>4875</v>
      </c>
      <c r="B45" s="402">
        <f>ROUND(B100*Содержание!$H$8*(1+$H$14)*(1-$H$15)*(1-$H$16),0)</f>
        <v>155664</v>
      </c>
      <c r="C45" s="402">
        <f>ROUND(C100*Содержание!$H$8*(1+$H$14)*(1-$H$15)*(1-$H$16),0)</f>
        <v>161640</v>
      </c>
      <c r="D45" s="402">
        <f>ROUND(D100*Содержание!$H$8*(1+$H$14)*(1-$H$15)*(1-$H$16),0)</f>
        <v>166176</v>
      </c>
      <c r="E45" s="402">
        <f>ROUND(E100*Содержание!$H$8*(1+$H$14)*(1-$H$15)*(1-$H$16),0)</f>
        <v>180288</v>
      </c>
      <c r="F45" s="402">
        <f>ROUND(F100*Содержание!$H$8*(1+$H$14)*(1-$H$15)*(1-$H$16),0)</f>
        <v>188568</v>
      </c>
      <c r="G45" s="402">
        <f>ROUND(G100*Содержание!$H$8*(1+$H$14)*(1-$H$15)*(1-$H$16),0)</f>
        <v>196416</v>
      </c>
      <c r="H45" s="402">
        <f>ROUND(H100*Содержание!$H$8*(1+$H$14)*(1-$H$15)*(1-$H$16),0)</f>
        <v>200880</v>
      </c>
      <c r="I45" s="402">
        <f>ROUND(I100*Содержание!$H$8*(1+$H$14)*(1-$H$15)*(1-$H$16),0)</f>
        <v>211032</v>
      </c>
      <c r="J45" s="402">
        <f>ROUND(J100*Содержание!$H$8*(1+$H$14)*(1-$H$15)*(1-$H$16),0)</f>
        <v>222264</v>
      </c>
      <c r="K45" s="402">
        <f>ROUND(K100*Содержание!$H$8*(1+$H$14)*(1-$H$15)*(1-$H$16),0)</f>
        <v>226152</v>
      </c>
      <c r="L45" s="402">
        <f>ROUND(L100*Содержание!$H$8*(1+$H$14)*(1-$H$15)*(1-$H$16),0)</f>
        <v>230472</v>
      </c>
      <c r="M45" s="402">
        <f>ROUND(M100*Содержание!$H$8*(1+$H$14)*(1-$H$15)*(1-$H$16),0)</f>
        <v>242064</v>
      </c>
      <c r="N45" s="402">
        <f>ROUND(N100*Содержание!$H$8*(1+$H$14)*(1-$H$15)*(1-$H$16),0)</f>
        <v>248832</v>
      </c>
      <c r="O45" s="402">
        <f>ROUND(O100*Содержание!$H$8*(1+$H$14)*(1-$H$15)*(1-$H$16),0)</f>
        <v>262224</v>
      </c>
      <c r="P45" s="402">
        <f>ROUND(P100*Содержание!$H$8*(1+$H$14)*(1-$H$15)*(1-$H$16),0)</f>
        <v>268056</v>
      </c>
      <c r="Q45" s="402">
        <f>ROUND(Q100*Содержание!$H$8*(1+$H$14)*(1-$H$15)*(1-$H$16),0)</f>
        <v>284184</v>
      </c>
      <c r="R45" s="402">
        <f>ROUND(R100*Содержание!$H$8*(1+$H$14)*(1-$H$15)*(1-$H$16),0)</f>
        <v>288360</v>
      </c>
      <c r="S45" s="402">
        <f>ROUND(S100*Содержание!$H$8*(1+$H$14)*(1-$H$15)*(1-$H$16),0)</f>
        <v>293112</v>
      </c>
      <c r="T45" s="402">
        <f>ROUND(T100*Содержание!$H$8*(1+$H$14)*(1-$H$15)*(1-$H$16),0)</f>
        <v>297288</v>
      </c>
      <c r="U45" s="402">
        <f>ROUND(U100*Содержание!$H$8*(1+$H$14)*(1-$H$15)*(1-$H$16),0)</f>
        <v>310248</v>
      </c>
      <c r="V45" s="402">
        <f>ROUND(V100*Содержание!$H$8*(1+$H$14)*(1-$H$15)*(1-$H$16),0)</f>
        <v>315000</v>
      </c>
      <c r="W45" s="402">
        <f>ROUND(W100*Содержание!$H$8*(1+$H$14)*(1-$H$15)*(1-$H$16),0)</f>
        <v>328248</v>
      </c>
      <c r="X45" s="402">
        <f>ROUND(X100*Содержание!$H$8*(1+$H$14)*(1-$H$15)*(1-$H$16),0)</f>
        <v>333072</v>
      </c>
      <c r="Y45" s="402">
        <f>ROUND(Y100*Содержание!$H$8*(1+$H$14)*(1-$H$15)*(1-$H$16),0)</f>
        <v>337608</v>
      </c>
      <c r="Z45" s="402">
        <f>ROUND(Z100*Содержание!$H$8*(1+$H$14)*(1-$H$15)*(1-$H$16),0)</f>
        <v>363528</v>
      </c>
      <c r="AA45" s="402">
        <f>ROUND(AA100*Содержание!$H$8*(1+$H$14)*(1-$H$15)*(1-$H$16),0)</f>
        <v>378864</v>
      </c>
      <c r="AB45" s="402">
        <f>ROUND(AB100*Содержание!$H$8*(1+$H$14)*(1-$H$15)*(1-$H$16),0)</f>
        <v>382104</v>
      </c>
      <c r="AC45" s="402">
        <f>ROUND(AC100*Содержание!$H$8*(1+$H$14)*(1-$H$15)*(1-$H$16),0)</f>
        <v>386208</v>
      </c>
      <c r="AD45" s="402">
        <f>ROUND(AD100*Содержание!$H$8*(1+$H$14)*(1-$H$15)*(1-$H$16),0)</f>
        <v>389736</v>
      </c>
      <c r="AE45" s="402">
        <f>ROUND(AE100*Содержание!$H$8*(1+$H$14)*(1-$H$15)*(1-$H$16),0)</f>
        <v>393552</v>
      </c>
      <c r="AF45" s="402">
        <f>ROUND(AF100*Содержание!$H$8*(1+$H$14)*(1-$H$15)*(1-$H$16),0)</f>
        <v>406008</v>
      </c>
      <c r="AG45" s="402">
        <f>ROUND(AG100*Содержание!$H$8*(1+$H$14)*(1-$H$15)*(1-$H$16),0)</f>
        <v>414648</v>
      </c>
      <c r="AH45" s="402">
        <f>ROUND(AH100*Содержание!$H$8*(1+$H$14)*(1-$H$15)*(1-$H$16),0)</f>
        <v>427752</v>
      </c>
      <c r="AI45" s="402">
        <f>ROUND(AI100*Содержание!$H$8*(1+$H$14)*(1-$H$15)*(1-$H$16),0)</f>
        <v>439200</v>
      </c>
      <c r="AJ45" s="402">
        <f>ROUND(AJ100*Содержание!$H$8*(1+$H$14)*(1-$H$15)*(1-$H$16),0)</f>
        <v>439992</v>
      </c>
      <c r="AK45" s="402">
        <f>ROUND(AK100*Содержание!$H$8*(1+$H$14)*(1-$H$15)*(1-$H$16),0)</f>
        <v>446904</v>
      </c>
      <c r="AL45" s="402">
        <f>ROUND(AL100*Содержание!$H$8*(1+$H$14)*(1-$H$15)*(1-$H$16),0)</f>
        <v>461736</v>
      </c>
      <c r="AM45" s="402">
        <f>ROUND(AM100*Содержание!$H$8*(1+$H$14)*(1-$H$15)*(1-$H$16),0)</f>
        <v>465048</v>
      </c>
      <c r="AN45" s="402">
        <f>ROUND(AN100*Содержание!$H$8*(1+$H$14)*(1-$H$15)*(1-$H$16),0)</f>
        <v>469152</v>
      </c>
      <c r="AO45" s="402">
        <f>ROUND(AO100*Содержание!$H$8*(1+$H$14)*(1-$H$15)*(1-$H$16),0)</f>
        <v>469656</v>
      </c>
      <c r="AP45" s="84"/>
      <c r="AQ45" s="13"/>
      <c r="AR45" s="13"/>
      <c r="AS45" s="111"/>
      <c r="AT45" s="111"/>
      <c r="AU45" s="111"/>
      <c r="AV45" s="111"/>
      <c r="AW45" s="111"/>
      <c r="AX45" s="111"/>
      <c r="AY45" s="111"/>
      <c r="AZ45" s="111"/>
    </row>
    <row r="46" spans="1:52" x14ac:dyDescent="0.25">
      <c r="A46" s="53">
        <v>5000</v>
      </c>
      <c r="B46" s="402">
        <f>ROUND(B101*Содержание!$H$8*(1+$H$14)*(1-$H$15)*(1-$H$16),0)</f>
        <v>163512</v>
      </c>
      <c r="C46" s="402">
        <f>ROUND(C101*Содержание!$H$8*(1+$H$14)*(1-$H$15)*(1-$H$16),0)</f>
        <v>166752</v>
      </c>
      <c r="D46" s="402">
        <f>ROUND(D101*Содержание!$H$8*(1+$H$14)*(1-$H$15)*(1-$H$16),0)</f>
        <v>178488</v>
      </c>
      <c r="E46" s="402">
        <f>ROUND(E101*Содержание!$H$8*(1+$H$14)*(1-$H$15)*(1-$H$16),0)</f>
        <v>193248</v>
      </c>
      <c r="F46" s="402">
        <f>ROUND(F101*Содержание!$H$8*(1+$H$14)*(1-$H$15)*(1-$H$16),0)</f>
        <v>196704</v>
      </c>
      <c r="G46" s="402">
        <f>ROUND(G101*Содержание!$H$8*(1+$H$14)*(1-$H$15)*(1-$H$16),0)</f>
        <v>203760</v>
      </c>
      <c r="H46" s="402">
        <f>ROUND(H101*Содержание!$H$8*(1+$H$14)*(1-$H$15)*(1-$H$16),0)</f>
        <v>210960</v>
      </c>
      <c r="I46" s="402">
        <f>ROUND(I101*Содержание!$H$8*(1+$H$14)*(1-$H$15)*(1-$H$16),0)</f>
        <v>217944</v>
      </c>
      <c r="J46" s="402">
        <f>ROUND(J101*Содержание!$H$8*(1+$H$14)*(1-$H$15)*(1-$H$16),0)</f>
        <v>225576</v>
      </c>
      <c r="K46" s="402">
        <f>ROUND(K101*Содержание!$H$8*(1+$H$14)*(1-$H$15)*(1-$H$16),0)</f>
        <v>232632</v>
      </c>
      <c r="L46" s="402">
        <f>ROUND(L101*Содержание!$H$8*(1+$H$14)*(1-$H$15)*(1-$H$16),0)</f>
        <v>239544</v>
      </c>
      <c r="M46" s="402">
        <f>ROUND(M101*Содержание!$H$8*(1+$H$14)*(1-$H$15)*(1-$H$16),0)</f>
        <v>254088</v>
      </c>
      <c r="N46" s="402">
        <f>ROUND(N101*Содержание!$H$8*(1+$H$14)*(1-$H$15)*(1-$H$16),0)</f>
        <v>264024</v>
      </c>
      <c r="O46" s="402">
        <f>ROUND(O101*Содержание!$H$8*(1+$H$14)*(1-$H$15)*(1-$H$16),0)</f>
        <v>264240</v>
      </c>
      <c r="P46" s="402">
        <f>ROUND(P101*Содержание!$H$8*(1+$H$14)*(1-$H$15)*(1-$H$16),0)</f>
        <v>270792</v>
      </c>
      <c r="Q46" s="402">
        <f>ROUND(Q101*Содержание!$H$8*(1+$H$14)*(1-$H$15)*(1-$H$16),0)</f>
        <v>286128</v>
      </c>
      <c r="R46" s="402">
        <f>ROUND(R101*Содержание!$H$8*(1+$H$14)*(1-$H$15)*(1-$H$16),0)</f>
        <v>299304</v>
      </c>
      <c r="S46" s="402">
        <f>ROUND(S101*Содержание!$H$8*(1+$H$14)*(1-$H$15)*(1-$H$16),0)</f>
        <v>306720</v>
      </c>
      <c r="T46" s="402">
        <f>ROUND(T101*Содержание!$H$8*(1+$H$14)*(1-$H$15)*(1-$H$16),0)</f>
        <v>314568</v>
      </c>
      <c r="U46" s="402">
        <f>ROUND(U101*Содержание!$H$8*(1+$H$14)*(1-$H$15)*(1-$H$16),0)</f>
        <v>328392</v>
      </c>
      <c r="V46" s="402">
        <f>ROUND(V101*Содержание!$H$8*(1+$H$14)*(1-$H$15)*(1-$H$16),0)</f>
        <v>336168</v>
      </c>
      <c r="W46" s="402">
        <f>ROUND(W101*Содержание!$H$8*(1+$H$14)*(1-$H$15)*(1-$H$16),0)</f>
        <v>343944</v>
      </c>
      <c r="X46" s="402">
        <f>ROUND(X101*Содержание!$H$8*(1+$H$14)*(1-$H$15)*(1-$H$16),0)</f>
        <v>351576</v>
      </c>
      <c r="Y46" s="402">
        <f>ROUND(Y101*Содержание!$H$8*(1+$H$14)*(1-$H$15)*(1-$H$16),0)</f>
        <v>359280</v>
      </c>
      <c r="Z46" s="402">
        <f>ROUND(Z101*Содержание!$H$8*(1+$H$14)*(1-$H$15)*(1-$H$16),0)</f>
        <v>381816</v>
      </c>
      <c r="AA46" s="402">
        <f>ROUND(AA101*Содержание!$H$8*(1+$H$14)*(1-$H$15)*(1-$H$16),0)</f>
        <v>394128</v>
      </c>
      <c r="AB46" s="402">
        <f>ROUND(AB101*Содержание!$H$8*(1+$H$14)*(1-$H$15)*(1-$H$16),0)</f>
        <v>397800</v>
      </c>
      <c r="AC46" s="402">
        <f>ROUND(AC101*Содержание!$H$8*(1+$H$14)*(1-$H$15)*(1-$H$16),0)</f>
        <v>401544</v>
      </c>
      <c r="AD46" s="402">
        <f>ROUND(AD101*Содержание!$H$8*(1+$H$14)*(1-$H$15)*(1-$H$16),0)</f>
        <v>405936</v>
      </c>
      <c r="AE46" s="402">
        <f>ROUND(AE101*Содержание!$H$8*(1+$H$14)*(1-$H$15)*(1-$H$16),0)</f>
        <v>409824</v>
      </c>
      <c r="AF46" s="402">
        <f>ROUND(AF101*Содержание!$H$8*(1+$H$14)*(1-$H$15)*(1-$H$16),0)</f>
        <v>418536</v>
      </c>
      <c r="AG46" s="402">
        <f>ROUND(AG101*Содержание!$H$8*(1+$H$14)*(1-$H$15)*(1-$H$16),0)</f>
        <v>430488</v>
      </c>
      <c r="AH46" s="402">
        <f>ROUND(AH101*Содержание!$H$8*(1+$H$14)*(1-$H$15)*(1-$H$16),0)</f>
        <v>445248</v>
      </c>
      <c r="AI46" s="402">
        <f>ROUND(AI101*Содержание!$H$8*(1+$H$14)*(1-$H$15)*(1-$H$16),0)</f>
        <v>452592</v>
      </c>
      <c r="AJ46" s="402">
        <f>ROUND(AJ101*Содержание!$H$8*(1+$H$14)*(1-$H$15)*(1-$H$16),0)</f>
        <v>461736</v>
      </c>
      <c r="AK46" s="402">
        <f>ROUND(AK101*Содержание!$H$8*(1+$H$14)*(1-$H$15)*(1-$H$16),0)</f>
        <v>462672</v>
      </c>
      <c r="AL46" s="402">
        <f>ROUND(AL101*Содержание!$H$8*(1+$H$14)*(1-$H$15)*(1-$H$16),0)</f>
        <v>480240</v>
      </c>
      <c r="AM46" s="402">
        <f>ROUND(AM101*Содержание!$H$8*(1+$H$14)*(1-$H$15)*(1-$H$16),0)</f>
        <v>484488</v>
      </c>
      <c r="AN46" s="402">
        <f>ROUND(AN101*Содержание!$H$8*(1+$H$14)*(1-$H$15)*(1-$H$16),0)</f>
        <v>485064</v>
      </c>
      <c r="AO46" s="402">
        <f>ROUND(AO101*Содержание!$H$8*(1+$H$14)*(1-$H$15)*(1-$H$16),0)</f>
        <v>491184</v>
      </c>
      <c r="AP46" s="84"/>
      <c r="AQ46" s="13"/>
      <c r="AR46" s="13"/>
      <c r="AS46" s="111"/>
      <c r="AT46" s="111"/>
      <c r="AU46" s="111"/>
      <c r="AV46" s="111"/>
      <c r="AW46" s="111"/>
      <c r="AX46" s="111"/>
      <c r="AY46" s="111"/>
      <c r="AZ46" s="111"/>
    </row>
    <row r="47" spans="1:52" x14ac:dyDescent="0.25">
      <c r="A47" s="53">
        <v>5125</v>
      </c>
      <c r="B47" s="396">
        <f>ROUND(B102*Содержание!$H$8*(1+$H$14)*(1-$H$15)*(1-$H$16),0)</f>
        <v>167544</v>
      </c>
      <c r="C47" s="396">
        <f>ROUND(C102*Содержание!$H$8*(1+$H$14)*(1-$H$15)*(1-$H$16),0)</f>
        <v>175248</v>
      </c>
      <c r="D47" s="396">
        <f>ROUND(D102*Содержание!$H$8*(1+$H$14)*(1-$H$15)*(1-$H$16),0)</f>
        <v>180864</v>
      </c>
      <c r="E47" s="396">
        <f>ROUND(E102*Содержание!$H$8*(1+$H$14)*(1-$H$15)*(1-$H$16),0)</f>
        <v>196632</v>
      </c>
      <c r="F47" s="396">
        <f>ROUND(F102*Содержание!$H$8*(1+$H$14)*(1-$H$15)*(1-$H$16),0)</f>
        <v>200016</v>
      </c>
      <c r="G47" s="396">
        <f>ROUND(G102*Содержание!$H$8*(1+$H$14)*(1-$H$15)*(1-$H$16),0)</f>
        <v>208152</v>
      </c>
      <c r="H47" s="396">
        <f>ROUND(H102*Содержание!$H$8*(1+$H$14)*(1-$H$15)*(1-$H$16),0)</f>
        <v>211536</v>
      </c>
      <c r="I47" s="396">
        <f>ROUND(I102*Содержание!$H$8*(1+$H$14)*(1-$H$15)*(1-$H$16),0)</f>
        <v>229752</v>
      </c>
      <c r="J47" s="396">
        <f>ROUND(J102*Содержание!$H$8*(1+$H$14)*(1-$H$15)*(1-$H$16),0)</f>
        <v>232992</v>
      </c>
      <c r="K47" s="396">
        <f>ROUND(K102*Содержание!$H$8*(1+$H$14)*(1-$H$15)*(1-$H$16),0)</f>
        <v>241776</v>
      </c>
      <c r="L47" s="396">
        <f>ROUND(L102*Содержание!$H$8*(1+$H$14)*(1-$H$15)*(1-$H$16),0)</f>
        <v>245664</v>
      </c>
      <c r="M47" s="396">
        <f>ROUND(M102*Содержание!$H$8*(1+$H$14)*(1-$H$15)*(1-$H$16),0)</f>
        <v>261864</v>
      </c>
      <c r="N47" s="396">
        <f>ROUND(N102*Содержание!$H$8*(1+$H$14)*(1-$H$15)*(1-$H$16),0)</f>
        <v>263160</v>
      </c>
      <c r="O47" s="396">
        <f>ROUND(O102*Содержание!$H$8*(1+$H$14)*(1-$H$15)*(1-$H$16),0)</f>
        <v>268560</v>
      </c>
      <c r="P47" s="396">
        <f>ROUND(P102*Содержание!$H$8*(1+$H$14)*(1-$H$15)*(1-$H$16),0)</f>
        <v>279072</v>
      </c>
      <c r="Q47" s="402">
        <f>ROUND(Q102*Содержание!$H$8*(1+$H$14)*(1-$H$15)*(1-$H$16),0)</f>
        <v>293616</v>
      </c>
      <c r="R47" s="402">
        <f>ROUND(R102*Содержание!$H$8*(1+$H$14)*(1-$H$15)*(1-$H$16),0)</f>
        <v>306720</v>
      </c>
      <c r="S47" s="402">
        <f>ROUND(S102*Содержание!$H$8*(1+$H$14)*(1-$H$15)*(1-$H$16),0)</f>
        <v>314712</v>
      </c>
      <c r="T47" s="402">
        <f>ROUND(T102*Содержание!$H$8*(1+$H$14)*(1-$H$15)*(1-$H$16),0)</f>
        <v>322344</v>
      </c>
      <c r="U47" s="402">
        <f>ROUND(U102*Содержание!$H$8*(1+$H$14)*(1-$H$15)*(1-$H$16),0)</f>
        <v>336600</v>
      </c>
      <c r="V47" s="402">
        <f>ROUND(V102*Содержание!$H$8*(1+$H$14)*(1-$H$15)*(1-$H$16),0)</f>
        <v>337320</v>
      </c>
      <c r="W47" s="402">
        <f>ROUND(W102*Содержание!$H$8*(1+$H$14)*(1-$H$15)*(1-$H$16),0)</f>
        <v>342432</v>
      </c>
      <c r="X47" s="402">
        <f>ROUND(X102*Содержание!$H$8*(1+$H$14)*(1-$H$15)*(1-$H$16),0)</f>
        <v>349344</v>
      </c>
      <c r="Y47" s="402">
        <f>ROUND(Y102*Содержание!$H$8*(1+$H$14)*(1-$H$15)*(1-$H$16),0)</f>
        <v>367488</v>
      </c>
      <c r="Z47" s="402">
        <f>ROUND(Z102*Содержание!$H$8*(1+$H$14)*(1-$H$15)*(1-$H$16),0)</f>
        <v>399744</v>
      </c>
      <c r="AA47" s="402">
        <f>ROUND(AA102*Содержание!$H$8*(1+$H$14)*(1-$H$15)*(1-$H$16),0)</f>
        <v>405936</v>
      </c>
      <c r="AB47" s="402">
        <f>ROUND(AB102*Содержание!$H$8*(1+$H$14)*(1-$H$15)*(1-$H$16),0)</f>
        <v>409896</v>
      </c>
      <c r="AC47" s="402">
        <f>ROUND(AC102*Содержание!$H$8*(1+$H$14)*(1-$H$15)*(1-$H$16),0)</f>
        <v>413856</v>
      </c>
      <c r="AD47" s="402">
        <f>ROUND(AD102*Содержание!$H$8*(1+$H$14)*(1-$H$15)*(1-$H$16),0)</f>
        <v>431208</v>
      </c>
      <c r="AE47" s="402">
        <f>ROUND(AE102*Содержание!$H$8*(1+$H$14)*(1-$H$15)*(1-$H$16),0)</f>
        <v>435456</v>
      </c>
      <c r="AF47" s="402">
        <f>ROUND(AF102*Содержание!$H$8*(1+$H$14)*(1-$H$15)*(1-$H$16),0)</f>
        <v>439848</v>
      </c>
      <c r="AG47" s="396">
        <f>ROUND(AG102*Содержание!$H$8*(1+$H$14)*(1-$H$15)*(1-$H$16),0)</f>
        <v>444240</v>
      </c>
      <c r="AH47" s="396">
        <f>ROUND(AH102*Содержание!$H$8*(1+$H$14)*(1-$H$15)*(1-$H$16),0)</f>
        <v>452016</v>
      </c>
      <c r="AI47" s="396">
        <f>ROUND(AI102*Содержание!$H$8*(1+$H$14)*(1-$H$15)*(1-$H$16),0)</f>
        <v>460008</v>
      </c>
      <c r="AJ47" s="396">
        <f>ROUND(AJ102*Содержание!$H$8*(1+$H$14)*(1-$H$15)*(1-$H$16),0)</f>
        <v>467136</v>
      </c>
      <c r="AK47" s="396">
        <f>ROUND(AK102*Содержание!$H$8*(1+$H$14)*(1-$H$15)*(1-$H$16),0)</f>
        <v>473472</v>
      </c>
      <c r="AL47" s="396">
        <f>ROUND(AL102*Содержание!$H$8*(1+$H$14)*(1-$H$15)*(1-$H$16),0)</f>
        <v>483624</v>
      </c>
      <c r="AM47" s="396">
        <f>ROUND(AM102*Содержание!$H$8*(1+$H$14)*(1-$H$15)*(1-$H$16),0)</f>
        <v>492120</v>
      </c>
      <c r="AN47" s="396">
        <f>ROUND(AN102*Содержание!$H$8*(1+$H$14)*(1-$H$15)*(1-$H$16),0)</f>
        <v>495360</v>
      </c>
      <c r="AO47" s="396">
        <f>ROUND(AO102*Содержание!$H$8*(1+$H$14)*(1-$H$15)*(1-$H$16),0)</f>
        <v>497232</v>
      </c>
      <c r="AP47" s="84"/>
      <c r="AQ47" s="13"/>
      <c r="AR47" s="13"/>
      <c r="AS47" s="111"/>
      <c r="AT47" s="111"/>
      <c r="AU47" s="111"/>
      <c r="AV47" s="111"/>
      <c r="AW47" s="111"/>
      <c r="AX47" s="111"/>
      <c r="AY47" s="111"/>
      <c r="AZ47" s="111"/>
    </row>
    <row r="48" spans="1:52" x14ac:dyDescent="0.25">
      <c r="A48" s="53">
        <v>5250</v>
      </c>
      <c r="B48" s="396">
        <f>ROUND(B103*Содержание!$H$8*(1+$H$14)*(1-$H$15)*(1-$H$16),0)</f>
        <v>170856</v>
      </c>
      <c r="C48" s="396">
        <f>ROUND(C103*Содержание!$H$8*(1+$H$14)*(1-$H$15)*(1-$H$16),0)</f>
        <v>177336</v>
      </c>
      <c r="D48" s="396">
        <f>ROUND(D103*Содержание!$H$8*(1+$H$14)*(1-$H$15)*(1-$H$16),0)</f>
        <v>185184</v>
      </c>
      <c r="E48" s="396">
        <f>ROUND(E103*Содержание!$H$8*(1+$H$14)*(1-$H$15)*(1-$H$16),0)</f>
        <v>201312</v>
      </c>
      <c r="F48" s="396">
        <f>ROUND(F103*Содержание!$H$8*(1+$H$14)*(1-$H$15)*(1-$H$16),0)</f>
        <v>203184</v>
      </c>
      <c r="G48" s="396">
        <f>ROUND(G103*Содержание!$H$8*(1+$H$14)*(1-$H$15)*(1-$H$16),0)</f>
        <v>210816</v>
      </c>
      <c r="H48" s="396">
        <f>ROUND(H103*Содержание!$H$8*(1+$H$14)*(1-$H$15)*(1-$H$16),0)</f>
        <v>218520</v>
      </c>
      <c r="I48" s="396">
        <f>ROUND(I103*Содержание!$H$8*(1+$H$14)*(1-$H$15)*(1-$H$16),0)</f>
        <v>232272</v>
      </c>
      <c r="J48" s="396">
        <f>ROUND(J103*Содержание!$H$8*(1+$H$14)*(1-$H$15)*(1-$H$16),0)</f>
        <v>235008</v>
      </c>
      <c r="K48" s="396">
        <f>ROUND(K103*Содержание!$H$8*(1+$H$14)*(1-$H$15)*(1-$H$16),0)</f>
        <v>245016</v>
      </c>
      <c r="L48" s="396">
        <f>ROUND(L103*Содержание!$H$8*(1+$H$14)*(1-$H$15)*(1-$H$16),0)</f>
        <v>253800</v>
      </c>
      <c r="M48" s="396">
        <f>ROUND(M103*Содержание!$H$8*(1+$H$14)*(1-$H$15)*(1-$H$16),0)</f>
        <v>269424</v>
      </c>
      <c r="N48" s="396">
        <f>ROUND(N103*Содержание!$H$8*(1+$H$14)*(1-$H$15)*(1-$H$16),0)</f>
        <v>268128</v>
      </c>
      <c r="O48" s="396">
        <f>ROUND(O103*Содержание!$H$8*(1+$H$14)*(1-$H$15)*(1-$H$16),0)</f>
        <v>280368</v>
      </c>
      <c r="P48" s="396">
        <f>ROUND(P103*Содержание!$H$8*(1+$H$14)*(1-$H$15)*(1-$H$16),0)</f>
        <v>282600</v>
      </c>
      <c r="Q48" s="402">
        <f>ROUND(Q103*Содержание!$H$8*(1+$H$14)*(1-$H$15)*(1-$H$16),0)</f>
        <v>300960</v>
      </c>
      <c r="R48" s="402">
        <f>ROUND(R103*Содержание!$H$8*(1+$H$14)*(1-$H$15)*(1-$H$16),0)</f>
        <v>314712</v>
      </c>
      <c r="S48" s="402">
        <f>ROUND(S103*Содержание!$H$8*(1+$H$14)*(1-$H$15)*(1-$H$16),0)</f>
        <v>322704</v>
      </c>
      <c r="T48" s="402">
        <f>ROUND(T103*Содержание!$H$8*(1+$H$14)*(1-$H$15)*(1-$H$16),0)</f>
        <v>320832</v>
      </c>
      <c r="U48" s="402">
        <f>ROUND(U103*Содержание!$H$8*(1+$H$14)*(1-$H$15)*(1-$H$16),0)</f>
        <v>334224</v>
      </c>
      <c r="V48" s="402">
        <f>ROUND(V103*Содержание!$H$8*(1+$H$14)*(1-$H$15)*(1-$H$16),0)</f>
        <v>348408</v>
      </c>
      <c r="W48" s="402">
        <f>ROUND(W103*Содержание!$H$8*(1+$H$14)*(1-$H$15)*(1-$H$16),0)</f>
        <v>351144</v>
      </c>
      <c r="X48" s="402">
        <f>ROUND(X103*Содержание!$H$8*(1+$H$14)*(1-$H$15)*(1-$H$16),0)</f>
        <v>353808</v>
      </c>
      <c r="Y48" s="402">
        <f>ROUND(Y103*Содержание!$H$8*(1+$H$14)*(1-$H$15)*(1-$H$16),0)</f>
        <v>379224</v>
      </c>
      <c r="Z48" s="402">
        <f>ROUND(Z103*Содержание!$H$8*(1+$H$14)*(1-$H$15)*(1-$H$16),0)</f>
        <v>415944</v>
      </c>
      <c r="AA48" s="402">
        <f>ROUND(AA103*Содержание!$H$8*(1+$H$14)*(1-$H$15)*(1-$H$16),0)</f>
        <v>421848</v>
      </c>
      <c r="AB48" s="402">
        <f>ROUND(AB103*Содержание!$H$8*(1+$H$14)*(1-$H$15)*(1-$H$16),0)</f>
        <v>425952</v>
      </c>
      <c r="AC48" s="402">
        <f>ROUND(AC103*Содержание!$H$8*(1+$H$14)*(1-$H$15)*(1-$H$16),0)</f>
        <v>436608</v>
      </c>
      <c r="AD48" s="402">
        <f>ROUND(AD103*Содержание!$H$8*(1+$H$14)*(1-$H$15)*(1-$H$16),0)</f>
        <v>449568</v>
      </c>
      <c r="AE48" s="402">
        <f>ROUND(AE103*Содержание!$H$8*(1+$H$14)*(1-$H$15)*(1-$H$16),0)</f>
        <v>452880</v>
      </c>
      <c r="AF48" s="402">
        <f>ROUND(AF103*Содержание!$H$8*(1+$H$14)*(1-$H$15)*(1-$H$16),0)</f>
        <v>463392</v>
      </c>
      <c r="AG48" s="396">
        <f>ROUND(AG103*Содержание!$H$8*(1+$H$14)*(1-$H$15)*(1-$H$16),0)</f>
        <v>467856</v>
      </c>
      <c r="AH48" s="396">
        <f>ROUND(AH103*Содержание!$H$8*(1+$H$14)*(1-$H$15)*(1-$H$16),0)</f>
        <v>470664</v>
      </c>
      <c r="AI48" s="396">
        <f>ROUND(AI103*Содержание!$H$8*(1+$H$14)*(1-$H$15)*(1-$H$16),0)</f>
        <v>480096</v>
      </c>
      <c r="AJ48" s="396">
        <f>ROUND(AJ103*Содержание!$H$8*(1+$H$14)*(1-$H$15)*(1-$H$16),0)</f>
        <v>489888</v>
      </c>
      <c r="AK48" s="396">
        <f>ROUND(AK103*Содержание!$H$8*(1+$H$14)*(1-$H$15)*(1-$H$16),0)</f>
        <v>493776</v>
      </c>
      <c r="AL48" s="396">
        <f>ROUND(AL103*Содержание!$H$8*(1+$H$14)*(1-$H$15)*(1-$H$16),0)</f>
        <v>501408</v>
      </c>
      <c r="AM48" s="396">
        <f>ROUND(AM103*Содержание!$H$8*(1+$H$14)*(1-$H$15)*(1-$H$16),0)</f>
        <v>510480</v>
      </c>
      <c r="AN48" s="396">
        <f>ROUND(AN103*Содержание!$H$8*(1+$H$14)*(1-$H$15)*(1-$H$16),0)</f>
        <v>515448</v>
      </c>
      <c r="AO48" s="396">
        <f>ROUND(AO103*Содержание!$H$8*(1+$H$14)*(1-$H$15)*(1-$H$16),0)</f>
        <v>527688</v>
      </c>
      <c r="AP48" s="84"/>
      <c r="AQ48" s="13"/>
      <c r="AR48" s="13"/>
      <c r="AS48" s="111"/>
      <c r="AT48" s="111"/>
      <c r="AU48" s="111"/>
      <c r="AV48" s="111"/>
      <c r="AW48" s="111"/>
      <c r="AX48" s="111"/>
      <c r="AY48" s="111"/>
      <c r="AZ48" s="111"/>
    </row>
    <row r="49" spans="1:52" x14ac:dyDescent="0.25">
      <c r="A49" s="53">
        <v>5375</v>
      </c>
      <c r="B49" s="396">
        <f>ROUND(B104*Содержание!$H$8*(1+$H$14)*(1-$H$15)*(1-$H$16),0)</f>
        <v>175752</v>
      </c>
      <c r="C49" s="396">
        <f>ROUND(C104*Содержание!$H$8*(1+$H$14)*(1-$H$15)*(1-$H$16),0)</f>
        <v>179424</v>
      </c>
      <c r="D49" s="396">
        <f>ROUND(D104*Содержание!$H$8*(1+$H$14)*(1-$H$15)*(1-$H$16),0)</f>
        <v>189432</v>
      </c>
      <c r="E49" s="396">
        <f>ROUND(E104*Содержание!$H$8*(1+$H$14)*(1-$H$15)*(1-$H$16),0)</f>
        <v>203400</v>
      </c>
      <c r="F49" s="396">
        <f>ROUND(F104*Содержание!$H$8*(1+$H$14)*(1-$H$15)*(1-$H$16),0)</f>
        <v>205056</v>
      </c>
      <c r="G49" s="396">
        <f>ROUND(G104*Содержание!$H$8*(1+$H$14)*(1-$H$15)*(1-$H$16),0)</f>
        <v>213264</v>
      </c>
      <c r="H49" s="396">
        <f>ROUND(H104*Содержание!$H$8*(1+$H$14)*(1-$H$15)*(1-$H$16),0)</f>
        <v>221040</v>
      </c>
      <c r="I49" s="396">
        <f>ROUND(I104*Содержание!$H$8*(1+$H$14)*(1-$H$15)*(1-$H$16),0)</f>
        <v>235440</v>
      </c>
      <c r="J49" s="396">
        <f>ROUND(J104*Содержание!$H$8*(1+$H$14)*(1-$H$15)*(1-$H$16),0)</f>
        <v>238824</v>
      </c>
      <c r="K49" s="396">
        <f>ROUND(K104*Содержание!$H$8*(1+$H$14)*(1-$H$15)*(1-$H$16),0)</f>
        <v>247896</v>
      </c>
      <c r="L49" s="396">
        <f>ROUND(L104*Содержание!$H$8*(1+$H$14)*(1-$H$15)*(1-$H$16),0)</f>
        <v>256536</v>
      </c>
      <c r="M49" s="396">
        <f>ROUND(M104*Содержание!$H$8*(1+$H$14)*(1-$H$15)*(1-$H$16),0)</f>
        <v>273024</v>
      </c>
      <c r="N49" s="396">
        <f>ROUND(N104*Содержание!$H$8*(1+$H$14)*(1-$H$15)*(1-$H$16),0)</f>
        <v>271152</v>
      </c>
      <c r="O49" s="396">
        <f>ROUND(O104*Содержание!$H$8*(1+$H$14)*(1-$H$15)*(1-$H$16),0)</f>
        <v>284400</v>
      </c>
      <c r="P49" s="396">
        <f>ROUND(P104*Содержание!$H$8*(1+$H$14)*(1-$H$15)*(1-$H$16),0)</f>
        <v>287424</v>
      </c>
      <c r="Q49" s="396">
        <f>ROUND(Q104*Содержание!$H$8*(1+$H$14)*(1-$H$15)*(1-$H$16),0)</f>
        <v>301392</v>
      </c>
      <c r="R49" s="396">
        <f>ROUND(R104*Содержание!$H$8*(1+$H$14)*(1-$H$15)*(1-$H$16),0)</f>
        <v>315432</v>
      </c>
      <c r="S49" s="396">
        <f>ROUND(S104*Содержание!$H$8*(1+$H$14)*(1-$H$15)*(1-$H$16),0)</f>
        <v>323424</v>
      </c>
      <c r="T49" s="396">
        <f>ROUND(T104*Содержание!$H$8*(1+$H$14)*(1-$H$15)*(1-$H$16),0)</f>
        <v>330912</v>
      </c>
      <c r="U49" s="396">
        <f>ROUND(U104*Содержание!$H$8*(1+$H$14)*(1-$H$15)*(1-$H$16),0)</f>
        <v>348768</v>
      </c>
      <c r="V49" s="396">
        <f>ROUND(V104*Содержание!$H$8*(1+$H$14)*(1-$H$15)*(1-$H$16),0)</f>
        <v>349488</v>
      </c>
      <c r="W49" s="396">
        <f>ROUND(W104*Содержание!$H$8*(1+$H$14)*(1-$H$15)*(1-$H$16),0)</f>
        <v>352368</v>
      </c>
      <c r="X49" s="396">
        <f>ROUND(X104*Содержание!$H$8*(1+$H$14)*(1-$H$15)*(1-$H$16),0)</f>
        <v>361440</v>
      </c>
      <c r="Y49" s="396">
        <f>ROUND(Y104*Содержание!$H$8*(1+$H$14)*(1-$H$15)*(1-$H$16),0)</f>
        <v>381384</v>
      </c>
      <c r="Z49" s="396">
        <f>ROUND(Z104*Содержание!$H$8*(1+$H$14)*(1-$H$15)*(1-$H$16),0)</f>
        <v>423216</v>
      </c>
      <c r="AA49" s="396">
        <f>ROUND(AA104*Содержание!$H$8*(1+$H$14)*(1-$H$15)*(1-$H$16),0)</f>
        <v>427968</v>
      </c>
      <c r="AB49" s="396">
        <f>ROUND(AB104*Содержание!$H$8*(1+$H$14)*(1-$H$15)*(1-$H$16),0)</f>
        <v>431424</v>
      </c>
      <c r="AC49" s="396">
        <f>ROUND(AC104*Содержание!$H$8*(1+$H$14)*(1-$H$15)*(1-$H$16),0)</f>
        <v>439272</v>
      </c>
      <c r="AD49" s="396">
        <f>ROUND(AD104*Содержание!$H$8*(1+$H$14)*(1-$H$15)*(1-$H$16),0)</f>
        <v>452448</v>
      </c>
      <c r="AE49" s="396">
        <f>ROUND(AE104*Содержание!$H$8*(1+$H$14)*(1-$H$15)*(1-$H$16),0)</f>
        <v>457920</v>
      </c>
      <c r="AF49" s="396">
        <f>ROUND(AF104*Содержание!$H$8*(1+$H$14)*(1-$H$15)*(1-$H$16),0)</f>
        <v>468072</v>
      </c>
      <c r="AG49" s="396">
        <f>ROUND(AG104*Содержание!$H$8*(1+$H$14)*(1-$H$15)*(1-$H$16),0)</f>
        <v>475560</v>
      </c>
      <c r="AH49" s="396">
        <f>ROUND(AH104*Содержание!$H$8*(1+$H$14)*(1-$H$15)*(1-$H$16),0)</f>
        <v>488448</v>
      </c>
      <c r="AI49" s="396">
        <f>ROUND(AI104*Содержание!$H$8*(1+$H$14)*(1-$H$15)*(1-$H$16),0)</f>
        <v>492696</v>
      </c>
      <c r="AJ49" s="396">
        <f>ROUND(AJ104*Содержание!$H$8*(1+$H$14)*(1-$H$15)*(1-$H$16),0)</f>
        <v>495000</v>
      </c>
      <c r="AK49" s="396">
        <f>ROUND(AK104*Содержание!$H$8*(1+$H$14)*(1-$H$15)*(1-$H$16),0)</f>
        <v>504072</v>
      </c>
      <c r="AL49" s="396">
        <f>ROUND(AL104*Содержание!$H$8*(1+$H$14)*(1-$H$15)*(1-$H$16),0)</f>
        <v>511704</v>
      </c>
      <c r="AM49" s="396">
        <f>ROUND(AM104*Содержание!$H$8*(1+$H$14)*(1-$H$15)*(1-$H$16),0)</f>
        <v>515880</v>
      </c>
      <c r="AN49" s="396">
        <f>ROUND(AN104*Содержание!$H$8*(1+$H$14)*(1-$H$15)*(1-$H$16),0)</f>
        <v>528552</v>
      </c>
      <c r="AO49" s="396">
        <f>ROUND(AO104*Содержание!$H$8*(1+$H$14)*(1-$H$15)*(1-$H$16),0)</f>
        <v>533088</v>
      </c>
      <c r="AP49" s="84"/>
      <c r="AQ49" s="13"/>
      <c r="AR49" s="13"/>
      <c r="AS49" s="111"/>
      <c r="AT49" s="111"/>
      <c r="AU49" s="111"/>
      <c r="AV49" s="111"/>
      <c r="AW49" s="111"/>
      <c r="AX49" s="111"/>
      <c r="AY49" s="111"/>
      <c r="AZ49" s="111"/>
    </row>
    <row r="50" spans="1:52" x14ac:dyDescent="0.25">
      <c r="A50" s="53">
        <v>5500</v>
      </c>
      <c r="B50" s="396">
        <f>ROUND(B105*Содержание!$H$8*(1+$H$14)*(1-$H$15)*(1-$H$16),0)</f>
        <v>178992</v>
      </c>
      <c r="C50" s="396">
        <f>ROUND(C105*Содержание!$H$8*(1+$H$14)*(1-$H$15)*(1-$H$16),0)</f>
        <v>190224</v>
      </c>
      <c r="D50" s="396">
        <f>ROUND(D105*Содержание!$H$8*(1+$H$14)*(1-$H$15)*(1-$H$16),0)</f>
        <v>197064</v>
      </c>
      <c r="E50" s="396">
        <f>ROUND(E105*Содержание!$H$8*(1+$H$14)*(1-$H$15)*(1-$H$16),0)</f>
        <v>211968</v>
      </c>
      <c r="F50" s="396">
        <f>ROUND(F105*Содержание!$H$8*(1+$H$14)*(1-$H$15)*(1-$H$16),0)</f>
        <v>213552</v>
      </c>
      <c r="G50" s="396">
        <f>ROUND(G105*Содержание!$H$8*(1+$H$14)*(1-$H$15)*(1-$H$16),0)</f>
        <v>221616</v>
      </c>
      <c r="H50" s="396">
        <f>ROUND(H105*Содержание!$H$8*(1+$H$14)*(1-$H$15)*(1-$H$16),0)</f>
        <v>230400</v>
      </c>
      <c r="I50" s="396">
        <f>ROUND(I105*Содержание!$H$8*(1+$H$14)*(1-$H$15)*(1-$H$16),0)</f>
        <v>239904</v>
      </c>
      <c r="J50" s="396">
        <f>ROUND(J105*Содержание!$H$8*(1+$H$14)*(1-$H$15)*(1-$H$16),0)</f>
        <v>249840</v>
      </c>
      <c r="K50" s="396">
        <f>ROUND(K105*Содержание!$H$8*(1+$H$14)*(1-$H$15)*(1-$H$16),0)</f>
        <v>255600</v>
      </c>
      <c r="L50" s="396">
        <f>ROUND(L105*Содержание!$H$8*(1+$H$14)*(1-$H$15)*(1-$H$16),0)</f>
        <v>262224</v>
      </c>
      <c r="M50" s="396">
        <f>ROUND(M105*Содержание!$H$8*(1+$H$14)*(1-$H$15)*(1-$H$16),0)</f>
        <v>283392</v>
      </c>
      <c r="N50" s="396">
        <f>ROUND(N105*Содержание!$H$8*(1+$H$14)*(1-$H$15)*(1-$H$16),0)</f>
        <v>282816</v>
      </c>
      <c r="O50" s="396">
        <f>ROUND(O105*Содержание!$H$8*(1+$H$14)*(1-$H$15)*(1-$H$16),0)</f>
        <v>290592</v>
      </c>
      <c r="P50" s="396">
        <f>ROUND(P105*Содержание!$H$8*(1+$H$14)*(1-$H$15)*(1-$H$16),0)</f>
        <v>296928</v>
      </c>
      <c r="Q50" s="396">
        <f>ROUND(Q105*Содержание!$H$8*(1+$H$14)*(1-$H$15)*(1-$H$16),0)</f>
        <v>316296</v>
      </c>
      <c r="R50" s="396">
        <f>ROUND(R105*Содержание!$H$8*(1+$H$14)*(1-$H$15)*(1-$H$16),0)</f>
        <v>317304</v>
      </c>
      <c r="S50" s="396">
        <f>ROUND(S105*Содержание!$H$8*(1+$H$14)*(1-$H$15)*(1-$H$16),0)</f>
        <v>324288</v>
      </c>
      <c r="T50" s="396">
        <f>ROUND(T105*Содержание!$H$8*(1+$H$14)*(1-$H$15)*(1-$H$16),0)</f>
        <v>339120</v>
      </c>
      <c r="U50" s="396">
        <f>ROUND(U105*Содержание!$H$8*(1+$H$14)*(1-$H$15)*(1-$H$16),0)</f>
        <v>356544</v>
      </c>
      <c r="V50" s="396">
        <f>ROUND(V105*Содержание!$H$8*(1+$H$14)*(1-$H$15)*(1-$H$16),0)</f>
        <v>357696</v>
      </c>
      <c r="W50" s="396">
        <f>ROUND(W105*Содержание!$H$8*(1+$H$14)*(1-$H$15)*(1-$H$16),0)</f>
        <v>375624</v>
      </c>
      <c r="X50" s="396">
        <f>ROUND(X105*Содержание!$H$8*(1+$H$14)*(1-$H$15)*(1-$H$16),0)</f>
        <v>379224</v>
      </c>
      <c r="Y50" s="396">
        <f>ROUND(Y105*Содержание!$H$8*(1+$H$14)*(1-$H$15)*(1-$H$16),0)</f>
        <v>382824</v>
      </c>
      <c r="Z50" s="396">
        <f>ROUND(Z105*Содержание!$H$8*(1+$H$14)*(1-$H$15)*(1-$H$16),0)</f>
        <v>427392</v>
      </c>
      <c r="AA50" s="396">
        <f>ROUND(AA105*Содержание!$H$8*(1+$H$14)*(1-$H$15)*(1-$H$16),0)</f>
        <v>432144</v>
      </c>
      <c r="AB50" s="396">
        <f>ROUND(AB105*Содержание!$H$8*(1+$H$14)*(1-$H$15)*(1-$H$16),0)</f>
        <v>435888</v>
      </c>
      <c r="AC50" s="396">
        <f>ROUND(AC105*Содержание!$H$8*(1+$H$14)*(1-$H$15)*(1-$H$16),0)</f>
        <v>443736</v>
      </c>
      <c r="AD50" s="396">
        <f>ROUND(AD105*Содержание!$H$8*(1+$H$14)*(1-$H$15)*(1-$H$16),0)</f>
        <v>457776</v>
      </c>
      <c r="AE50" s="396">
        <f>ROUND(AE105*Содержание!$H$8*(1+$H$14)*(1-$H$15)*(1-$H$16),0)</f>
        <v>463176</v>
      </c>
      <c r="AF50" s="396">
        <f>ROUND(AF105*Содержание!$H$8*(1+$H$14)*(1-$H$15)*(1-$H$16),0)</f>
        <v>470880</v>
      </c>
      <c r="AG50" s="396">
        <f>ROUND(AG105*Содержание!$H$8*(1+$H$14)*(1-$H$15)*(1-$H$16),0)</f>
        <v>482256</v>
      </c>
      <c r="AH50" s="396">
        <f>ROUND(AH105*Содержание!$H$8*(1+$H$14)*(1-$H$15)*(1-$H$16),0)</f>
        <v>491472</v>
      </c>
      <c r="AI50" s="396">
        <f>ROUND(AI105*Содержание!$H$8*(1+$H$14)*(1-$H$15)*(1-$H$16),0)</f>
        <v>497664</v>
      </c>
      <c r="AJ50" s="396">
        <f>ROUND(AJ105*Содержание!$H$8*(1+$H$14)*(1-$H$15)*(1-$H$16),0)</f>
        <v>508392</v>
      </c>
      <c r="AK50" s="396">
        <f>ROUND(AK105*Содержание!$H$8*(1+$H$14)*(1-$H$15)*(1-$H$16),0)</f>
        <v>510192</v>
      </c>
      <c r="AL50" s="396">
        <f>ROUND(AL105*Содержание!$H$8*(1+$H$14)*(1-$H$15)*(1-$H$16),0)</f>
        <v>516600</v>
      </c>
      <c r="AM50" s="396">
        <f>ROUND(AM105*Содержание!$H$8*(1+$H$14)*(1-$H$15)*(1-$H$16),0)</f>
        <v>524088</v>
      </c>
      <c r="AN50" s="396">
        <f>ROUND(AN105*Содержание!$H$8*(1+$H$14)*(1-$H$15)*(1-$H$16),0)</f>
        <v>533880</v>
      </c>
      <c r="AO50" s="396">
        <f>ROUND(AO105*Содержание!$H$8*(1+$H$14)*(1-$H$15)*(1-$H$16),0)</f>
        <v>545904</v>
      </c>
      <c r="AP50" s="84"/>
      <c r="AQ50" s="13"/>
      <c r="AR50" s="13"/>
      <c r="AS50" s="111"/>
      <c r="AT50" s="111"/>
      <c r="AU50" s="111"/>
      <c r="AV50" s="111"/>
      <c r="AW50" s="111"/>
      <c r="AX50" s="111"/>
      <c r="AY50" s="111"/>
      <c r="AZ50" s="111"/>
    </row>
    <row r="51" spans="1:52" x14ac:dyDescent="0.25">
      <c r="A51" s="53">
        <v>5625</v>
      </c>
      <c r="B51" s="396">
        <f>ROUND(B106*Содержание!$H$8*(1+$H$14)*(1-$H$15)*(1-$H$16),0)</f>
        <v>185616</v>
      </c>
      <c r="C51" s="396">
        <f>ROUND(C106*Содержание!$H$8*(1+$H$14)*(1-$H$15)*(1-$H$16),0)</f>
        <v>192600</v>
      </c>
      <c r="D51" s="396">
        <f>ROUND(D106*Содержание!$H$8*(1+$H$14)*(1-$H$15)*(1-$H$16),0)</f>
        <v>199800</v>
      </c>
      <c r="E51" s="396">
        <f>ROUND(E106*Содержание!$H$8*(1+$H$14)*(1-$H$15)*(1-$H$16),0)</f>
        <v>212976</v>
      </c>
      <c r="F51" s="396">
        <f>ROUND(F106*Содержание!$H$8*(1+$H$14)*(1-$H$15)*(1-$H$16),0)</f>
        <v>219672</v>
      </c>
      <c r="G51" s="396">
        <f>ROUND(G106*Содержание!$H$8*(1+$H$14)*(1-$H$15)*(1-$H$16),0)</f>
        <v>228024</v>
      </c>
      <c r="H51" s="396">
        <f>ROUND(H106*Содержание!$H$8*(1+$H$14)*(1-$H$15)*(1-$H$16),0)</f>
        <v>237456</v>
      </c>
      <c r="I51" s="396">
        <f>ROUND(I106*Содержание!$H$8*(1+$H$14)*(1-$H$15)*(1-$H$16),0)</f>
        <v>249048</v>
      </c>
      <c r="J51" s="396">
        <f>ROUND(J106*Содержание!$H$8*(1+$H$14)*(1-$H$15)*(1-$H$16),0)</f>
        <v>259560</v>
      </c>
      <c r="K51" s="396">
        <f>ROUND(K106*Содержание!$H$8*(1+$H$14)*(1-$H$15)*(1-$H$16),0)</f>
        <v>264672</v>
      </c>
      <c r="L51" s="396">
        <f>ROUND(L106*Содержание!$H$8*(1+$H$14)*(1-$H$15)*(1-$H$16),0)</f>
        <v>270792</v>
      </c>
      <c r="M51" s="396">
        <f>ROUND(M106*Содержание!$H$8*(1+$H$14)*(1-$H$15)*(1-$H$16),0)</f>
        <v>287424</v>
      </c>
      <c r="N51" s="396">
        <f>ROUND(N106*Содержание!$H$8*(1+$H$14)*(1-$H$15)*(1-$H$16),0)</f>
        <v>296424</v>
      </c>
      <c r="O51" s="396">
        <f>ROUND(O106*Содержание!$H$8*(1+$H$14)*(1-$H$15)*(1-$H$16),0)</f>
        <v>300600</v>
      </c>
      <c r="P51" s="396">
        <f>ROUND(P106*Содержание!$H$8*(1+$H$14)*(1-$H$15)*(1-$H$16),0)</f>
        <v>311688</v>
      </c>
      <c r="Q51" s="396">
        <f>ROUND(Q106*Содержание!$H$8*(1+$H$14)*(1-$H$15)*(1-$H$16),0)</f>
        <v>328248</v>
      </c>
      <c r="R51" s="396">
        <f>ROUND(R106*Содержание!$H$8*(1+$H$14)*(1-$H$15)*(1-$H$16),0)</f>
        <v>333360</v>
      </c>
      <c r="S51" s="396">
        <f>ROUND(S106*Содержание!$H$8*(1+$H$14)*(1-$H$15)*(1-$H$16),0)</f>
        <v>342504</v>
      </c>
      <c r="T51" s="396">
        <f>ROUND(T106*Содержание!$H$8*(1+$H$14)*(1-$H$15)*(1-$H$16),0)</f>
        <v>352368</v>
      </c>
      <c r="U51" s="396">
        <f>ROUND(U106*Содержание!$H$8*(1+$H$14)*(1-$H$15)*(1-$H$16),0)</f>
        <v>363024</v>
      </c>
      <c r="V51" s="396">
        <f>ROUND(V106*Содержание!$H$8*(1+$H$14)*(1-$H$15)*(1-$H$16),0)</f>
        <v>367632</v>
      </c>
      <c r="W51" s="396">
        <f>ROUND(W106*Содержание!$H$8*(1+$H$14)*(1-$H$15)*(1-$H$16),0)</f>
        <v>383976</v>
      </c>
      <c r="X51" s="396">
        <f>ROUND(X106*Содержание!$H$8*(1+$H$14)*(1-$H$15)*(1-$H$16),0)</f>
        <v>385848</v>
      </c>
      <c r="Y51" s="396">
        <f>ROUND(Y106*Содержание!$H$8*(1+$H$14)*(1-$H$15)*(1-$H$16),0)</f>
        <v>390240</v>
      </c>
      <c r="Z51" s="396">
        <f>ROUND(Z106*Содержание!$H$8*(1+$H$14)*(1-$H$15)*(1-$H$16),0)</f>
        <v>438408</v>
      </c>
      <c r="AA51" s="396">
        <f>ROUND(AA106*Содержание!$H$8*(1+$H$14)*(1-$H$15)*(1-$H$16),0)</f>
        <v>441216</v>
      </c>
      <c r="AB51" s="396">
        <f>ROUND(AB106*Содержание!$H$8*(1+$H$14)*(1-$H$15)*(1-$H$16),0)</f>
        <v>453888</v>
      </c>
      <c r="AC51" s="396">
        <f>ROUND(AC106*Содержание!$H$8*(1+$H$14)*(1-$H$15)*(1-$H$16),0)</f>
        <v>468360</v>
      </c>
      <c r="AD51" s="396">
        <f>ROUND(AD106*Содержание!$H$8*(1+$H$14)*(1-$H$15)*(1-$H$16),0)</f>
        <v>478440</v>
      </c>
      <c r="AE51" s="396">
        <f>ROUND(AE106*Содержание!$H$8*(1+$H$14)*(1-$H$15)*(1-$H$16),0)</f>
        <v>483480</v>
      </c>
      <c r="AF51" s="396">
        <f>ROUND(AF106*Содержание!$H$8*(1+$H$14)*(1-$H$15)*(1-$H$16),0)</f>
        <v>495504</v>
      </c>
      <c r="AG51" s="396">
        <f>ROUND(AG106*Содержание!$H$8*(1+$H$14)*(1-$H$15)*(1-$H$16),0)</f>
        <v>505512</v>
      </c>
      <c r="AH51" s="396">
        <f>ROUND(AH106*Содержание!$H$8*(1+$H$14)*(1-$H$15)*(1-$H$16),0)</f>
        <v>508968</v>
      </c>
      <c r="AI51" s="396">
        <f>ROUND(AI106*Содержание!$H$8*(1+$H$14)*(1-$H$15)*(1-$H$16),0)</f>
        <v>513864</v>
      </c>
      <c r="AJ51" s="396">
        <f>ROUND(AJ106*Содержание!$H$8*(1+$H$14)*(1-$H$15)*(1-$H$16),0)</f>
        <v>526896</v>
      </c>
      <c r="AK51" s="396">
        <f>ROUND(AK106*Содержание!$H$8*(1+$H$14)*(1-$H$15)*(1-$H$16),0)</f>
        <v>530568</v>
      </c>
      <c r="AL51" s="396">
        <f>ROUND(AL106*Содержание!$H$8*(1+$H$14)*(1-$H$15)*(1-$H$16),0)</f>
        <v>538776</v>
      </c>
      <c r="AM51" s="396">
        <f>ROUND(AM106*Содержание!$H$8*(1+$H$14)*(1-$H$15)*(1-$H$16),0)</f>
        <v>556272</v>
      </c>
      <c r="AN51" s="396">
        <f>ROUND(AN106*Содержание!$H$8*(1+$H$14)*(1-$H$15)*(1-$H$16),0)</f>
        <v>558936</v>
      </c>
      <c r="AO51" s="396">
        <f>ROUND(AO106*Содержание!$H$8*(1+$H$14)*(1-$H$15)*(1-$H$16),0)</f>
        <v>564336</v>
      </c>
      <c r="AP51" s="84"/>
      <c r="AQ51" s="13"/>
      <c r="AR51" s="13"/>
      <c r="AS51" s="111"/>
      <c r="AT51" s="111"/>
      <c r="AU51" s="111"/>
      <c r="AV51" s="111"/>
      <c r="AW51" s="111"/>
      <c r="AX51" s="111"/>
      <c r="AY51" s="111"/>
      <c r="AZ51" s="111"/>
    </row>
    <row r="52" spans="1:52" x14ac:dyDescent="0.25">
      <c r="A52" s="53">
        <v>5750</v>
      </c>
      <c r="B52" s="396">
        <f>ROUND(B107*Содержание!$H$8*(1+$H$14)*(1-$H$15)*(1-$H$16),0)</f>
        <v>188928</v>
      </c>
      <c r="C52" s="396">
        <f>ROUND(C107*Содержание!$H$8*(1+$H$14)*(1-$H$15)*(1-$H$16),0)</f>
        <v>194544</v>
      </c>
      <c r="D52" s="396">
        <f>ROUND(D107*Содержание!$H$8*(1+$H$14)*(1-$H$15)*(1-$H$16),0)</f>
        <v>201672</v>
      </c>
      <c r="E52" s="396">
        <f>ROUND(E107*Содержание!$H$8*(1+$H$14)*(1-$H$15)*(1-$H$16),0)</f>
        <v>219600</v>
      </c>
      <c r="F52" s="396">
        <f>ROUND(F107*Содержание!$H$8*(1+$H$14)*(1-$H$15)*(1-$H$16),0)</f>
        <v>225144</v>
      </c>
      <c r="G52" s="396">
        <f>ROUND(G107*Содержание!$H$8*(1+$H$14)*(1-$H$15)*(1-$H$16),0)</f>
        <v>232200</v>
      </c>
      <c r="H52" s="396">
        <f>ROUND(H107*Содержание!$H$8*(1+$H$14)*(1-$H$15)*(1-$H$16),0)</f>
        <v>241344</v>
      </c>
      <c r="I52" s="396">
        <f>ROUND(I107*Содержание!$H$8*(1+$H$14)*(1-$H$15)*(1-$H$16),0)</f>
        <v>251280</v>
      </c>
      <c r="J52" s="396">
        <f>ROUND(J107*Содержание!$H$8*(1+$H$14)*(1-$H$15)*(1-$H$16),0)</f>
        <v>261864</v>
      </c>
      <c r="K52" s="396">
        <f>ROUND(K107*Содержание!$H$8*(1+$H$14)*(1-$H$15)*(1-$H$16),0)</f>
        <v>267264</v>
      </c>
      <c r="L52" s="396">
        <f>ROUND(L107*Содержание!$H$8*(1+$H$14)*(1-$H$15)*(1-$H$16),0)</f>
        <v>276912</v>
      </c>
      <c r="M52" s="396">
        <f>ROUND(M107*Содержание!$H$8*(1+$H$14)*(1-$H$15)*(1-$H$16),0)</f>
        <v>290160</v>
      </c>
      <c r="N52" s="396">
        <f>ROUND(N107*Содержание!$H$8*(1+$H$14)*(1-$H$15)*(1-$H$16),0)</f>
        <v>299592</v>
      </c>
      <c r="O52" s="396">
        <f>ROUND(O107*Содержание!$H$8*(1+$H$14)*(1-$H$15)*(1-$H$16),0)</f>
        <v>307368</v>
      </c>
      <c r="P52" s="396">
        <f>ROUND(P107*Содержание!$H$8*(1+$H$14)*(1-$H$15)*(1-$H$16),0)</f>
        <v>314640</v>
      </c>
      <c r="Q52" s="396">
        <f>ROUND(Q107*Содержание!$H$8*(1+$H$14)*(1-$H$15)*(1-$H$16),0)</f>
        <v>331272</v>
      </c>
      <c r="R52" s="396">
        <f>ROUND(R107*Содержание!$H$8*(1+$H$14)*(1-$H$15)*(1-$H$16),0)</f>
        <v>338616</v>
      </c>
      <c r="S52" s="396">
        <f>ROUND(S107*Содержание!$H$8*(1+$H$14)*(1-$H$15)*(1-$H$16),0)</f>
        <v>346248</v>
      </c>
      <c r="T52" s="396">
        <f>ROUND(T107*Содержание!$H$8*(1+$H$14)*(1-$H$15)*(1-$H$16),0)</f>
        <v>355968</v>
      </c>
      <c r="U52" s="396">
        <f>ROUND(U107*Содержание!$H$8*(1+$H$14)*(1-$H$15)*(1-$H$16),0)</f>
        <v>366696</v>
      </c>
      <c r="V52" s="396">
        <f>ROUND(V107*Содержание!$H$8*(1+$H$14)*(1-$H$15)*(1-$H$16),0)</f>
        <v>371664</v>
      </c>
      <c r="W52" s="396">
        <f>ROUND(W107*Содержание!$H$8*(1+$H$14)*(1-$H$15)*(1-$H$16),0)</f>
        <v>386352</v>
      </c>
      <c r="X52" s="396">
        <f>ROUND(X107*Содержание!$H$8*(1+$H$14)*(1-$H$15)*(1-$H$16),0)</f>
        <v>389808</v>
      </c>
      <c r="Y52" s="396">
        <f>ROUND(Y107*Содержание!$H$8*(1+$H$14)*(1-$H$15)*(1-$H$16),0)</f>
        <v>395208</v>
      </c>
      <c r="Z52" s="396">
        <f>ROUND(Z107*Содержание!$H$8*(1+$H$14)*(1-$H$15)*(1-$H$16),0)</f>
        <v>443664</v>
      </c>
      <c r="AA52" s="396">
        <f>ROUND(AA107*Содержание!$H$8*(1+$H$14)*(1-$H$15)*(1-$H$16),0)</f>
        <v>455904</v>
      </c>
      <c r="AB52" s="396">
        <f>ROUND(AB107*Содержание!$H$8*(1+$H$14)*(1-$H$15)*(1-$H$16),0)</f>
        <v>460368</v>
      </c>
      <c r="AC52" s="396">
        <f>ROUND(AC107*Содержание!$H$8*(1+$H$14)*(1-$H$15)*(1-$H$16),0)</f>
        <v>477576</v>
      </c>
      <c r="AD52" s="396">
        <f>ROUND(AD107*Содержание!$H$8*(1+$H$14)*(1-$H$15)*(1-$H$16),0)</f>
        <v>493200</v>
      </c>
      <c r="AE52" s="396">
        <f>ROUND(AE107*Содержание!$H$8*(1+$H$14)*(1-$H$15)*(1-$H$16),0)</f>
        <v>498312</v>
      </c>
      <c r="AF52" s="396">
        <f>ROUND(AF107*Содержание!$H$8*(1+$H$14)*(1-$H$15)*(1-$H$16),0)</f>
        <v>512496</v>
      </c>
      <c r="AG52" s="396">
        <f>ROUND(AG107*Содержание!$H$8*(1+$H$14)*(1-$H$15)*(1-$H$16),0)</f>
        <v>515160</v>
      </c>
      <c r="AH52" s="396">
        <f>ROUND(AH107*Содержание!$H$8*(1+$H$14)*(1-$H$15)*(1-$H$16),0)</f>
        <v>519768</v>
      </c>
      <c r="AI52" s="396">
        <f>ROUND(AI107*Содержание!$H$8*(1+$H$14)*(1-$H$15)*(1-$H$16),0)</f>
        <v>523512</v>
      </c>
      <c r="AJ52" s="396">
        <f>ROUND(AJ107*Содержание!$H$8*(1+$H$14)*(1-$H$15)*(1-$H$16),0)</f>
        <v>531720</v>
      </c>
      <c r="AK52" s="396">
        <f>ROUND(AK107*Содержание!$H$8*(1+$H$14)*(1-$H$15)*(1-$H$16),0)</f>
        <v>544104</v>
      </c>
      <c r="AL52" s="396">
        <f>ROUND(AL107*Содержание!$H$8*(1+$H$14)*(1-$H$15)*(1-$H$16),0)</f>
        <v>548928</v>
      </c>
      <c r="AM52" s="396">
        <f>ROUND(AM107*Содержание!$H$8*(1+$H$14)*(1-$H$15)*(1-$H$16),0)</f>
        <v>565848</v>
      </c>
      <c r="AN52" s="396">
        <f>ROUND(AN107*Содержание!$H$8*(1+$H$14)*(1-$H$15)*(1-$H$16),0)</f>
        <v>569088</v>
      </c>
      <c r="AO52" s="396">
        <f>ROUND(AO107*Содержание!$H$8*(1+$H$14)*(1-$H$15)*(1-$H$16),0)</f>
        <v>572184</v>
      </c>
      <c r="AP52" s="84"/>
      <c r="AQ52" s="1"/>
      <c r="AR52" s="13"/>
      <c r="AS52" s="111"/>
      <c r="AT52" s="111"/>
      <c r="AU52" s="111"/>
      <c r="AV52" s="1"/>
      <c r="AW52" s="111"/>
      <c r="AX52" s="111"/>
      <c r="AY52" s="111"/>
      <c r="AZ52" s="111"/>
    </row>
    <row r="53" spans="1:52" x14ac:dyDescent="0.25">
      <c r="A53" s="53">
        <v>5875</v>
      </c>
      <c r="B53" s="396">
        <f>ROUND(B108*Содержание!$H$8*(1+$H$14)*(1-$H$15)*(1-$H$16),0)</f>
        <v>192600</v>
      </c>
      <c r="C53" s="396">
        <f>ROUND(C108*Содержание!$H$8*(1+$H$14)*(1-$H$15)*(1-$H$16),0)</f>
        <v>200520</v>
      </c>
      <c r="D53" s="396">
        <f>ROUND(D108*Содержание!$H$8*(1+$H$14)*(1-$H$15)*(1-$H$16),0)</f>
        <v>205848</v>
      </c>
      <c r="E53" s="396">
        <f>ROUND(E108*Содержание!$H$8*(1+$H$14)*(1-$H$15)*(1-$H$16),0)</f>
        <v>221616</v>
      </c>
      <c r="F53" s="396">
        <f>ROUND(F108*Содержание!$H$8*(1+$H$14)*(1-$H$15)*(1-$H$16),0)</f>
        <v>229464</v>
      </c>
      <c r="G53" s="396">
        <f>ROUND(G108*Содержание!$H$8*(1+$H$14)*(1-$H$15)*(1-$H$16),0)</f>
        <v>237456</v>
      </c>
      <c r="H53" s="396">
        <f>ROUND(H108*Содержание!$H$8*(1+$H$14)*(1-$H$15)*(1-$H$16),0)</f>
        <v>244800</v>
      </c>
      <c r="I53" s="396">
        <f>ROUND(I108*Содержание!$H$8*(1+$H$14)*(1-$H$15)*(1-$H$16),0)</f>
        <v>258480</v>
      </c>
      <c r="J53" s="396">
        <f>ROUND(J108*Содержание!$H$8*(1+$H$14)*(1-$H$15)*(1-$H$16),0)</f>
        <v>264672</v>
      </c>
      <c r="K53" s="396">
        <f>ROUND(K108*Содержание!$H$8*(1+$H$14)*(1-$H$15)*(1-$H$16),0)</f>
        <v>272520</v>
      </c>
      <c r="L53" s="396">
        <f>ROUND(L108*Содержание!$H$8*(1+$H$14)*(1-$H$15)*(1-$H$16),0)</f>
        <v>279720</v>
      </c>
      <c r="M53" s="396">
        <f>ROUND(M108*Содержание!$H$8*(1+$H$14)*(1-$H$15)*(1-$H$16),0)</f>
        <v>294912</v>
      </c>
      <c r="N53" s="396">
        <f>ROUND(N108*Содержание!$H$8*(1+$H$14)*(1-$H$15)*(1-$H$16),0)</f>
        <v>302616</v>
      </c>
      <c r="O53" s="396">
        <f>ROUND(O108*Содержание!$H$8*(1+$H$14)*(1-$H$15)*(1-$H$16),0)</f>
        <v>313056</v>
      </c>
      <c r="P53" s="396">
        <f>ROUND(P108*Содержание!$H$8*(1+$H$14)*(1-$H$15)*(1-$H$16),0)</f>
        <v>317880</v>
      </c>
      <c r="Q53" s="396">
        <f>ROUND(Q108*Содержание!$H$8*(1+$H$14)*(1-$H$15)*(1-$H$16),0)</f>
        <v>334800</v>
      </c>
      <c r="R53" s="396">
        <f>ROUND(R108*Содержание!$H$8*(1+$H$14)*(1-$H$15)*(1-$H$16),0)</f>
        <v>345384</v>
      </c>
      <c r="S53" s="396">
        <f>ROUND(S108*Содержание!$H$8*(1+$H$14)*(1-$H$15)*(1-$H$16),0)</f>
        <v>355104</v>
      </c>
      <c r="T53" s="396">
        <f>ROUND(T108*Содержание!$H$8*(1+$H$14)*(1-$H$15)*(1-$H$16),0)</f>
        <v>359640</v>
      </c>
      <c r="U53" s="396">
        <f>ROUND(U108*Содержание!$H$8*(1+$H$14)*(1-$H$15)*(1-$H$16),0)</f>
        <v>370728</v>
      </c>
      <c r="V53" s="396">
        <f>ROUND(V108*Содержание!$H$8*(1+$H$14)*(1-$H$15)*(1-$H$16),0)</f>
        <v>376704</v>
      </c>
      <c r="W53" s="396">
        <f>ROUND(W108*Содержание!$H$8*(1+$H$14)*(1-$H$15)*(1-$H$16),0)</f>
        <v>388296</v>
      </c>
      <c r="X53" s="396">
        <f>ROUND(X108*Содержание!$H$8*(1+$H$14)*(1-$H$15)*(1-$H$16),0)</f>
        <v>393624</v>
      </c>
      <c r="Y53" s="396">
        <f>ROUND(Y108*Содержание!$H$8*(1+$H$14)*(1-$H$15)*(1-$H$16),0)</f>
        <v>403920</v>
      </c>
      <c r="Z53" s="396">
        <f>ROUND(Z108*Содержание!$H$8*(1+$H$14)*(1-$H$15)*(1-$H$16),0)</f>
        <v>447768</v>
      </c>
      <c r="AA53" s="396">
        <f>ROUND(AA108*Содержание!$H$8*(1+$H$14)*(1-$H$15)*(1-$H$16),0)</f>
        <v>460080</v>
      </c>
      <c r="AB53" s="396">
        <f>ROUND(AB108*Содержание!$H$8*(1+$H$14)*(1-$H$15)*(1-$H$16),0)</f>
        <v>474984</v>
      </c>
      <c r="AC53" s="396">
        <f>ROUND(AC108*Содержание!$H$8*(1+$H$14)*(1-$H$15)*(1-$H$16),0)</f>
        <v>484992</v>
      </c>
      <c r="AD53" s="396">
        <f>ROUND(AD108*Содержание!$H$8*(1+$H$14)*(1-$H$15)*(1-$H$16),0)</f>
        <v>502488</v>
      </c>
      <c r="AE53" s="396">
        <f>ROUND(AE108*Содержание!$H$8*(1+$H$14)*(1-$H$15)*(1-$H$16),0)</f>
        <v>510480</v>
      </c>
      <c r="AF53" s="396">
        <f>ROUND(AF108*Содержание!$H$8*(1+$H$14)*(1-$H$15)*(1-$H$16),0)</f>
        <v>516960</v>
      </c>
      <c r="AG53" s="396">
        <f>ROUND(AG108*Содержание!$H$8*(1+$H$14)*(1-$H$15)*(1-$H$16),0)</f>
        <v>519768</v>
      </c>
      <c r="AH53" s="396">
        <f>ROUND(AH108*Содержание!$H$8*(1+$H$14)*(1-$H$15)*(1-$H$16),0)</f>
        <v>524304</v>
      </c>
      <c r="AI53" s="396">
        <f>ROUND(AI108*Содержание!$H$8*(1+$H$14)*(1-$H$15)*(1-$H$16),0)</f>
        <v>530928</v>
      </c>
      <c r="AJ53" s="396">
        <f>ROUND(AJ108*Содержание!$H$8*(1+$H$14)*(1-$H$15)*(1-$H$16),0)</f>
        <v>544752</v>
      </c>
      <c r="AK53" s="396">
        <f>ROUND(AK108*Содержание!$H$8*(1+$H$14)*(1-$H$15)*(1-$H$16),0)</f>
        <v>557280</v>
      </c>
      <c r="AL53" s="396">
        <f>ROUND(AL108*Содержание!$H$8*(1+$H$14)*(1-$H$15)*(1-$H$16),0)</f>
        <v>564336</v>
      </c>
      <c r="AM53" s="396">
        <f>ROUND(AM108*Содержание!$H$8*(1+$H$14)*(1-$H$15)*(1-$H$16),0)</f>
        <v>571896</v>
      </c>
      <c r="AN53" s="396">
        <f>ROUND(AN108*Содержание!$H$8*(1+$H$14)*(1-$H$15)*(1-$H$16),0)</f>
        <v>577080</v>
      </c>
      <c r="AO53" s="396">
        <f>ROUND(AO108*Содержание!$H$8*(1+$H$14)*(1-$H$15)*(1-$H$16),0)</f>
        <v>584712</v>
      </c>
      <c r="AP53" s="84"/>
      <c r="AQ53" s="1"/>
      <c r="AR53" s="13"/>
      <c r="AS53" s="111"/>
      <c r="AT53" s="111"/>
      <c r="AU53" s="111"/>
      <c r="AV53" s="1"/>
      <c r="AW53" s="111"/>
      <c r="AX53" s="111"/>
      <c r="AY53" s="111"/>
      <c r="AZ53" s="111"/>
    </row>
    <row r="54" spans="1:52" x14ac:dyDescent="0.25">
      <c r="A54" s="53">
        <v>6000</v>
      </c>
      <c r="B54" s="396">
        <f>ROUND(B109*Содержание!$H$8*(1+$H$14)*(1-$H$15)*(1-$H$16),0)</f>
        <v>199728</v>
      </c>
      <c r="C54" s="396">
        <f>ROUND(C109*Содержание!$H$8*(1+$H$14)*(1-$H$15)*(1-$H$16),0)</f>
        <v>203256</v>
      </c>
      <c r="D54" s="396">
        <f>ROUND(D109*Содержание!$H$8*(1+$H$14)*(1-$H$15)*(1-$H$16),0)</f>
        <v>213264</v>
      </c>
      <c r="E54" s="396">
        <f>ROUND(E109*Содержание!$H$8*(1+$H$14)*(1-$H$15)*(1-$H$16),0)</f>
        <v>224928</v>
      </c>
      <c r="F54" s="396">
        <f>ROUND(F109*Содержание!$H$8*(1+$H$14)*(1-$H$15)*(1-$H$16),0)</f>
        <v>232200</v>
      </c>
      <c r="G54" s="396">
        <f>ROUND(G109*Содержание!$H$8*(1+$H$14)*(1-$H$15)*(1-$H$16),0)</f>
        <v>240768</v>
      </c>
      <c r="H54" s="396">
        <f>ROUND(H109*Содержание!$H$8*(1+$H$14)*(1-$H$15)*(1-$H$16),0)</f>
        <v>249480</v>
      </c>
      <c r="I54" s="396">
        <f>ROUND(I109*Содержание!$H$8*(1+$H$14)*(1-$H$15)*(1-$H$16),0)</f>
        <v>262008</v>
      </c>
      <c r="J54" s="396">
        <f>ROUND(J109*Содержание!$H$8*(1+$H$14)*(1-$H$15)*(1-$H$16),0)</f>
        <v>268344</v>
      </c>
      <c r="K54" s="396">
        <f>ROUND(K109*Содержание!$H$8*(1+$H$14)*(1-$H$15)*(1-$H$16),0)</f>
        <v>276336</v>
      </c>
      <c r="L54" s="396">
        <f>ROUND(L109*Содержание!$H$8*(1+$H$14)*(1-$H$15)*(1-$H$16),0)</f>
        <v>284976</v>
      </c>
      <c r="M54" s="396">
        <f>ROUND(M109*Содержание!$H$8*(1+$H$14)*(1-$H$15)*(1-$H$16),0)</f>
        <v>298944</v>
      </c>
      <c r="N54" s="396">
        <f>ROUND(N109*Содержание!$H$8*(1+$H$14)*(1-$H$15)*(1-$H$16),0)</f>
        <v>306864</v>
      </c>
      <c r="O54" s="396">
        <f>ROUND(O109*Содержание!$H$8*(1+$H$14)*(1-$H$15)*(1-$H$16),0)</f>
        <v>317448</v>
      </c>
      <c r="P54" s="396">
        <f>ROUND(P109*Содержание!$H$8*(1+$H$14)*(1-$H$15)*(1-$H$16),0)</f>
        <v>321912</v>
      </c>
      <c r="Q54" s="396">
        <f>ROUND(Q109*Содержание!$H$8*(1+$H$14)*(1-$H$15)*(1-$H$16),0)</f>
        <v>339264</v>
      </c>
      <c r="R54" s="396">
        <f>ROUND(R109*Содержание!$H$8*(1+$H$14)*(1-$H$15)*(1-$H$16),0)</f>
        <v>349776</v>
      </c>
      <c r="S54" s="396">
        <f>ROUND(S109*Содержание!$H$8*(1+$H$14)*(1-$H$15)*(1-$H$16),0)</f>
        <v>359928</v>
      </c>
      <c r="T54" s="396">
        <f>ROUND(T109*Содержание!$H$8*(1+$H$14)*(1-$H$15)*(1-$H$16),0)</f>
        <v>364680</v>
      </c>
      <c r="U54" s="396">
        <f>ROUND(U109*Содержание!$H$8*(1+$H$14)*(1-$H$15)*(1-$H$16),0)</f>
        <v>382608</v>
      </c>
      <c r="V54" s="396">
        <f>ROUND(V109*Содержание!$H$8*(1+$H$14)*(1-$H$15)*(1-$H$16),0)</f>
        <v>389088</v>
      </c>
      <c r="W54" s="396">
        <f>ROUND(W109*Содержание!$H$8*(1+$H$14)*(1-$H$15)*(1-$H$16),0)</f>
        <v>398448</v>
      </c>
      <c r="X54" s="396">
        <f>ROUND(X109*Содержание!$H$8*(1+$H$14)*(1-$H$15)*(1-$H$16),0)</f>
        <v>406152</v>
      </c>
      <c r="Y54" s="396">
        <f>ROUND(Y109*Содержание!$H$8*(1+$H$14)*(1-$H$15)*(1-$H$16),0)</f>
        <v>417168</v>
      </c>
      <c r="Z54" s="396">
        <f>ROUND(Z109*Содержание!$H$8*(1+$H$14)*(1-$H$15)*(1-$H$16),0)</f>
        <v>461448</v>
      </c>
      <c r="AA54" s="396">
        <f>ROUND(AA109*Содержание!$H$8*(1+$H$14)*(1-$H$15)*(1-$H$16),0)</f>
        <v>474048</v>
      </c>
      <c r="AB54" s="396">
        <f>ROUND(AB109*Содержание!$H$8*(1+$H$14)*(1-$H$15)*(1-$H$16),0)</f>
        <v>489312</v>
      </c>
      <c r="AC54" s="396">
        <f>ROUND(AC109*Содержание!$H$8*(1+$H$14)*(1-$H$15)*(1-$H$16),0)</f>
        <v>499392</v>
      </c>
      <c r="AD54" s="396">
        <f>ROUND(AD109*Содержание!$H$8*(1+$H$14)*(1-$H$15)*(1-$H$16),0)</f>
        <v>517968</v>
      </c>
      <c r="AE54" s="396">
        <f>ROUND(AE109*Содержание!$H$8*(1+$H$14)*(1-$H$15)*(1-$H$16),0)</f>
        <v>526104</v>
      </c>
      <c r="AF54" s="396">
        <f>ROUND(AF109*Содержание!$H$8*(1+$H$14)*(1-$H$15)*(1-$H$16),0)</f>
        <v>529848</v>
      </c>
      <c r="AG54" s="396">
        <f>ROUND(AG109*Содержание!$H$8*(1+$H$14)*(1-$H$15)*(1-$H$16),0)</f>
        <v>532440</v>
      </c>
      <c r="AH54" s="396">
        <f>ROUND(AH109*Содержание!$H$8*(1+$H$14)*(1-$H$15)*(1-$H$16),0)</f>
        <v>540144</v>
      </c>
      <c r="AI54" s="396">
        <f>ROUND(AI109*Содержание!$H$8*(1+$H$14)*(1-$H$15)*(1-$H$16),0)</f>
        <v>547128</v>
      </c>
      <c r="AJ54" s="396">
        <f>ROUND(AJ109*Содержание!$H$8*(1+$H$14)*(1-$H$15)*(1-$H$16),0)</f>
        <v>561672</v>
      </c>
      <c r="AK54" s="396">
        <f>ROUND(AK109*Содержание!$H$8*(1+$H$14)*(1-$H$15)*(1-$H$16),0)</f>
        <v>574344</v>
      </c>
      <c r="AL54" s="396">
        <f>ROUND(AL109*Содержание!$H$8*(1+$H$14)*(1-$H$15)*(1-$H$16),0)</f>
        <v>578520</v>
      </c>
      <c r="AM54" s="396">
        <f>ROUND(AM109*Содержание!$H$8*(1+$H$14)*(1-$H$15)*(1-$H$16),0)</f>
        <v>589248</v>
      </c>
      <c r="AN54" s="396">
        <f>ROUND(AN109*Содержание!$H$8*(1+$H$14)*(1-$H$15)*(1-$H$16),0)</f>
        <v>594576</v>
      </c>
      <c r="AO54" s="396">
        <f>ROUND(AO109*Содержание!$H$8*(1+$H$14)*(1-$H$15)*(1-$H$16),0)</f>
        <v>599328</v>
      </c>
      <c r="AP54" s="84"/>
      <c r="AQ54" s="1"/>
      <c r="AR54" s="13"/>
      <c r="AS54" s="111"/>
      <c r="AT54" s="111"/>
      <c r="AU54" s="111"/>
      <c r="AV54" s="127"/>
      <c r="AW54" s="111"/>
      <c r="AX54" s="111"/>
      <c r="AY54" s="111"/>
      <c r="AZ54" s="111"/>
    </row>
    <row r="55" spans="1:52" ht="2.2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</row>
    <row r="56" spans="1:52" x14ac:dyDescent="0.25">
      <c r="A56" s="1"/>
      <c r="B56" s="90"/>
      <c r="C56" s="1" t="s">
        <v>261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27"/>
      <c r="AW56" s="1"/>
      <c r="AX56" s="1"/>
      <c r="AY56" s="1"/>
      <c r="AZ56" s="1"/>
    </row>
    <row r="57" spans="1:52" x14ac:dyDescent="0.25">
      <c r="A57" s="1"/>
      <c r="B57" s="1"/>
      <c r="C57" s="92" t="s">
        <v>258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</row>
    <row r="58" spans="1:5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</row>
    <row r="59" spans="1:5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</row>
    <row r="60" spans="1:52" x14ac:dyDescent="0.25">
      <c r="A60" s="1"/>
      <c r="B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</row>
    <row r="61" spans="1:52" ht="15.75" x14ac:dyDescent="0.25">
      <c r="A61" s="1"/>
      <c r="B61" s="1"/>
      <c r="C61" s="1"/>
      <c r="D61" s="59" t="s">
        <v>722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59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</row>
    <row r="62" spans="1:52" ht="13.5" customHeight="1" x14ac:dyDescent="0.25">
      <c r="A62" s="1"/>
      <c r="B62" s="1"/>
      <c r="C62" s="1"/>
      <c r="D62" s="557" t="s">
        <v>727</v>
      </c>
      <c r="E62" s="557"/>
      <c r="F62" s="557"/>
      <c r="G62" s="557"/>
      <c r="H62" s="557"/>
      <c r="I62" s="557"/>
      <c r="J62" s="557"/>
      <c r="K62" s="557"/>
      <c r="L62" s="557"/>
      <c r="M62" s="557"/>
      <c r="N62" s="557"/>
      <c r="O62" s="557"/>
      <c r="P62" s="557"/>
      <c r="Q62" s="557"/>
      <c r="R62" s="557"/>
      <c r="S62" s="1"/>
      <c r="T62" s="1"/>
      <c r="U62" s="58"/>
      <c r="V62" s="59" t="s">
        <v>139</v>
      </c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1"/>
      <c r="AH62" s="1"/>
      <c r="AI62" s="1"/>
      <c r="AJ62" s="1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</row>
    <row r="63" spans="1:52" ht="15" customHeight="1" x14ac:dyDescent="0.25">
      <c r="A63" s="1"/>
      <c r="B63" s="1"/>
      <c r="C63" s="1"/>
      <c r="D63" s="557"/>
      <c r="E63" s="557"/>
      <c r="F63" s="557"/>
      <c r="G63" s="557"/>
      <c r="H63" s="557"/>
      <c r="I63" s="557"/>
      <c r="J63" s="557"/>
      <c r="K63" s="557"/>
      <c r="L63" s="557"/>
      <c r="M63" s="557"/>
      <c r="N63" s="557"/>
      <c r="O63" s="557"/>
      <c r="P63" s="557"/>
      <c r="Q63" s="557"/>
      <c r="R63" s="557"/>
      <c r="S63" s="1"/>
      <c r="T63" s="1"/>
      <c r="U63" s="58"/>
      <c r="V63" s="557" t="s">
        <v>140</v>
      </c>
      <c r="W63" s="557"/>
      <c r="X63" s="557"/>
      <c r="Y63" s="557"/>
      <c r="Z63" s="557"/>
      <c r="AA63" s="557"/>
      <c r="AB63" s="557"/>
      <c r="AC63" s="557"/>
      <c r="AD63" s="557"/>
      <c r="AE63" s="557"/>
      <c r="AF63" s="557"/>
      <c r="AG63" s="557"/>
      <c r="AH63" s="1"/>
      <c r="AI63" s="1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</row>
    <row r="64" spans="1:52" x14ac:dyDescent="0.25">
      <c r="A64" s="1"/>
      <c r="B64" s="1"/>
      <c r="C64" s="1"/>
      <c r="D64" s="557"/>
      <c r="E64" s="557"/>
      <c r="F64" s="557"/>
      <c r="G64" s="557"/>
      <c r="H64" s="557"/>
      <c r="I64" s="557"/>
      <c r="J64" s="557"/>
      <c r="K64" s="557"/>
      <c r="L64" s="557"/>
      <c r="M64" s="557"/>
      <c r="N64" s="557"/>
      <c r="O64" s="557"/>
      <c r="P64" s="557"/>
      <c r="Q64" s="557"/>
      <c r="R64" s="557"/>
      <c r="S64" s="1"/>
      <c r="T64" s="1"/>
      <c r="U64" s="58"/>
      <c r="V64" s="557"/>
      <c r="W64" s="557"/>
      <c r="X64" s="557"/>
      <c r="Y64" s="557"/>
      <c r="Z64" s="557"/>
      <c r="AA64" s="557"/>
      <c r="AB64" s="557"/>
      <c r="AC64" s="557"/>
      <c r="AD64" s="557"/>
      <c r="AE64" s="557"/>
      <c r="AF64" s="557"/>
      <c r="AG64" s="557"/>
      <c r="AH64" s="1"/>
      <c r="AI64" s="1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</row>
    <row r="65" spans="1:52" ht="45" customHeight="1" x14ac:dyDescent="0.25">
      <c r="A65" s="1"/>
      <c r="B65" s="1"/>
      <c r="C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557"/>
      <c r="W65" s="557"/>
      <c r="X65" s="557"/>
      <c r="Y65" s="557"/>
      <c r="Z65" s="557"/>
      <c r="AA65" s="557"/>
      <c r="AB65" s="557"/>
      <c r="AC65" s="557"/>
      <c r="AD65" s="557"/>
      <c r="AE65" s="557"/>
      <c r="AF65" s="557"/>
      <c r="AG65" s="557"/>
      <c r="AH65" s="1"/>
      <c r="AI65" s="1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</row>
    <row r="66" spans="1:52" ht="10.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</row>
    <row r="67" spans="1:52" ht="15.75" x14ac:dyDescent="0.25">
      <c r="A67" s="1"/>
      <c r="B67" s="1"/>
      <c r="C67" s="1"/>
      <c r="D67" s="59" t="s">
        <v>707</v>
      </c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1"/>
      <c r="T67" s="1"/>
      <c r="U67" s="59"/>
      <c r="V67" s="59" t="s">
        <v>726</v>
      </c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1"/>
      <c r="AI67" s="1"/>
      <c r="AJ67" s="93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</row>
    <row r="68" spans="1:52" ht="15" customHeight="1" x14ac:dyDescent="0.25">
      <c r="A68" s="1"/>
      <c r="B68" s="1"/>
      <c r="C68" s="1"/>
      <c r="D68" s="549" t="s">
        <v>723</v>
      </c>
      <c r="E68" s="549"/>
      <c r="F68" s="549"/>
      <c r="G68" s="549"/>
      <c r="H68" s="549"/>
      <c r="I68" s="549"/>
      <c r="J68" s="549"/>
      <c r="K68" s="549"/>
      <c r="L68" s="549"/>
      <c r="M68" s="549"/>
      <c r="N68" s="549"/>
      <c r="O68" s="549"/>
      <c r="P68" s="549"/>
      <c r="Q68" s="549"/>
      <c r="R68" s="549"/>
      <c r="S68" s="1"/>
      <c r="T68" s="1"/>
      <c r="U68" s="58"/>
      <c r="V68" s="557" t="s">
        <v>725</v>
      </c>
      <c r="W68" s="557"/>
      <c r="X68" s="557"/>
      <c r="Y68" s="557"/>
      <c r="Z68" s="557"/>
      <c r="AA68" s="557"/>
      <c r="AB68" s="557"/>
      <c r="AC68" s="557"/>
      <c r="AD68" s="557"/>
      <c r="AE68" s="557"/>
      <c r="AF68" s="557"/>
      <c r="AG68" s="557"/>
      <c r="AH68" s="557"/>
      <c r="AI68" s="557"/>
      <c r="AJ68" s="557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</row>
    <row r="69" spans="1:52" ht="15" customHeight="1" x14ac:dyDescent="0.25">
      <c r="A69" s="1"/>
      <c r="B69" s="1"/>
      <c r="C69" s="1"/>
      <c r="D69" s="549"/>
      <c r="E69" s="549"/>
      <c r="F69" s="549"/>
      <c r="G69" s="549"/>
      <c r="H69" s="549"/>
      <c r="I69" s="549"/>
      <c r="J69" s="549"/>
      <c r="K69" s="549"/>
      <c r="L69" s="549"/>
      <c r="M69" s="549"/>
      <c r="N69" s="549"/>
      <c r="O69" s="549"/>
      <c r="P69" s="549"/>
      <c r="Q69" s="549"/>
      <c r="R69" s="549"/>
      <c r="S69" s="1"/>
      <c r="T69" s="1"/>
      <c r="U69" s="58"/>
      <c r="V69" s="557"/>
      <c r="W69" s="557"/>
      <c r="X69" s="557"/>
      <c r="Y69" s="557"/>
      <c r="Z69" s="557"/>
      <c r="AA69" s="557"/>
      <c r="AB69" s="557"/>
      <c r="AC69" s="557"/>
      <c r="AD69" s="557"/>
      <c r="AE69" s="557"/>
      <c r="AF69" s="557"/>
      <c r="AG69" s="557"/>
      <c r="AH69" s="557"/>
      <c r="AI69" s="557"/>
      <c r="AJ69" s="557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</row>
    <row r="70" spans="1:52" x14ac:dyDescent="0.25">
      <c r="A70" s="1"/>
      <c r="B70" s="1"/>
      <c r="C70" s="1"/>
      <c r="D70" s="549"/>
      <c r="E70" s="549"/>
      <c r="F70" s="549"/>
      <c r="G70" s="549"/>
      <c r="H70" s="549"/>
      <c r="I70" s="549"/>
      <c r="J70" s="549"/>
      <c r="K70" s="549"/>
      <c r="L70" s="549"/>
      <c r="M70" s="549"/>
      <c r="N70" s="549"/>
      <c r="O70" s="549"/>
      <c r="P70" s="549"/>
      <c r="Q70" s="549"/>
      <c r="R70" s="549"/>
      <c r="S70" s="1"/>
      <c r="T70" s="1"/>
      <c r="U70" s="58"/>
      <c r="V70" s="557"/>
      <c r="W70" s="557"/>
      <c r="X70" s="557"/>
      <c r="Y70" s="557"/>
      <c r="Z70" s="557"/>
      <c r="AA70" s="557"/>
      <c r="AB70" s="557"/>
      <c r="AC70" s="557"/>
      <c r="AD70" s="557"/>
      <c r="AE70" s="557"/>
      <c r="AF70" s="557"/>
      <c r="AG70" s="557"/>
      <c r="AH70" s="557"/>
      <c r="AI70" s="557"/>
      <c r="AJ70" s="557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</row>
    <row r="71" spans="1:52" ht="13.5" customHeight="1" x14ac:dyDescent="0.25">
      <c r="A71" s="1"/>
      <c r="B71" s="1"/>
      <c r="C71" s="1"/>
      <c r="D71" s="549"/>
      <c r="E71" s="549"/>
      <c r="F71" s="549"/>
      <c r="G71" s="549"/>
      <c r="H71" s="549"/>
      <c r="I71" s="549"/>
      <c r="J71" s="549"/>
      <c r="K71" s="549"/>
      <c r="L71" s="549"/>
      <c r="M71" s="549"/>
      <c r="N71" s="549"/>
      <c r="O71" s="549"/>
      <c r="P71" s="549"/>
      <c r="Q71" s="549"/>
      <c r="R71" s="549"/>
      <c r="S71" s="1"/>
      <c r="T71" s="1"/>
      <c r="U71" s="47"/>
      <c r="V71" s="557"/>
      <c r="W71" s="557"/>
      <c r="X71" s="557"/>
      <c r="Y71" s="557"/>
      <c r="Z71" s="557"/>
      <c r="AA71" s="557"/>
      <c r="AB71" s="557"/>
      <c r="AC71" s="557"/>
      <c r="AD71" s="557"/>
      <c r="AE71" s="557"/>
      <c r="AF71" s="557"/>
      <c r="AG71" s="557"/>
      <c r="AH71" s="557"/>
      <c r="AI71" s="557"/>
      <c r="AJ71" s="557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</row>
    <row r="72" spans="1:52" ht="12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98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</row>
    <row r="73" spans="1:52" ht="17.25" x14ac:dyDescent="0.3">
      <c r="A73" s="245" t="s">
        <v>742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</row>
    <row r="74" spans="1:5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</row>
    <row r="75" spans="1:52" hidden="1" outlineLevel="1" x14ac:dyDescent="0.25">
      <c r="A75" s="53"/>
      <c r="B75" s="53">
        <v>2125</v>
      </c>
      <c r="C75" s="53">
        <v>2250</v>
      </c>
      <c r="D75" s="53">
        <v>2375</v>
      </c>
      <c r="E75" s="53">
        <v>2500</v>
      </c>
      <c r="F75" s="53">
        <v>2625</v>
      </c>
      <c r="G75" s="53">
        <v>2750</v>
      </c>
      <c r="H75" s="53">
        <v>2875</v>
      </c>
      <c r="I75" s="53">
        <v>3000</v>
      </c>
      <c r="J75" s="53">
        <v>3125</v>
      </c>
      <c r="K75" s="53">
        <v>3250</v>
      </c>
      <c r="L75" s="53">
        <v>3375</v>
      </c>
      <c r="M75" s="53">
        <v>3500</v>
      </c>
      <c r="N75" s="53">
        <v>3625</v>
      </c>
      <c r="O75" s="53">
        <v>3750</v>
      </c>
      <c r="P75" s="53">
        <v>3875</v>
      </c>
      <c r="Q75" s="53">
        <v>4000</v>
      </c>
      <c r="R75" s="53">
        <v>4125</v>
      </c>
      <c r="S75" s="53">
        <v>4250</v>
      </c>
      <c r="T75" s="53">
        <v>4375</v>
      </c>
      <c r="U75" s="53">
        <v>4500</v>
      </c>
      <c r="V75" s="53">
        <v>4625</v>
      </c>
      <c r="W75" s="53">
        <v>4750</v>
      </c>
      <c r="X75" s="53">
        <v>4875</v>
      </c>
      <c r="Y75" s="53">
        <v>5000</v>
      </c>
      <c r="Z75" s="53">
        <v>5125</v>
      </c>
      <c r="AA75" s="53">
        <v>5250</v>
      </c>
      <c r="AB75" s="53">
        <v>5375</v>
      </c>
      <c r="AC75" s="53">
        <v>5500</v>
      </c>
      <c r="AD75" s="53">
        <v>5625</v>
      </c>
      <c r="AE75" s="53">
        <v>5750</v>
      </c>
      <c r="AF75" s="53">
        <v>5875</v>
      </c>
      <c r="AG75" s="53">
        <v>6000</v>
      </c>
      <c r="AH75" s="53">
        <v>6125</v>
      </c>
      <c r="AI75" s="53">
        <v>6250</v>
      </c>
      <c r="AJ75" s="53">
        <v>6375</v>
      </c>
      <c r="AK75" s="53">
        <v>6500</v>
      </c>
      <c r="AL75" s="53">
        <v>6625</v>
      </c>
      <c r="AM75" s="53">
        <v>6750</v>
      </c>
      <c r="AN75" s="53">
        <v>6875</v>
      </c>
      <c r="AO75" s="53">
        <v>7000</v>
      </c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</row>
    <row r="76" spans="1:52" hidden="1" outlineLevel="1" x14ac:dyDescent="0.25">
      <c r="A76" s="53">
        <v>1875</v>
      </c>
      <c r="B76" s="402">
        <v>81760</v>
      </c>
      <c r="C76" s="402">
        <v>87520</v>
      </c>
      <c r="D76" s="402">
        <v>89680</v>
      </c>
      <c r="E76" s="402">
        <v>91600</v>
      </c>
      <c r="F76" s="402">
        <v>96480</v>
      </c>
      <c r="G76" s="402">
        <v>101600</v>
      </c>
      <c r="H76" s="402">
        <v>103760</v>
      </c>
      <c r="I76" s="402">
        <v>105840</v>
      </c>
      <c r="J76" s="402">
        <v>114640</v>
      </c>
      <c r="K76" s="402">
        <v>116640</v>
      </c>
      <c r="L76" s="402">
        <v>119040</v>
      </c>
      <c r="M76" s="402">
        <v>120720</v>
      </c>
      <c r="N76" s="402">
        <v>126400</v>
      </c>
      <c r="O76" s="402">
        <v>131520</v>
      </c>
      <c r="P76" s="402">
        <v>134080</v>
      </c>
      <c r="Q76" s="402">
        <v>136320</v>
      </c>
      <c r="R76" s="402">
        <v>143840</v>
      </c>
      <c r="S76" s="402">
        <v>146400</v>
      </c>
      <c r="T76" s="402">
        <v>148560</v>
      </c>
      <c r="U76" s="402">
        <v>150720</v>
      </c>
      <c r="V76" s="402">
        <v>157920</v>
      </c>
      <c r="W76" s="402">
        <v>164560</v>
      </c>
      <c r="X76" s="402">
        <v>166640</v>
      </c>
      <c r="Y76" s="402">
        <v>169040</v>
      </c>
      <c r="Z76" s="402">
        <v>171440</v>
      </c>
      <c r="AA76" s="402">
        <v>177440</v>
      </c>
      <c r="AB76" s="402">
        <v>180560</v>
      </c>
      <c r="AC76" s="402">
        <v>183360</v>
      </c>
      <c r="AD76" s="402">
        <v>186080</v>
      </c>
      <c r="AE76" s="402">
        <v>188800</v>
      </c>
      <c r="AF76" s="402">
        <v>194560</v>
      </c>
      <c r="AG76" s="402">
        <v>197600</v>
      </c>
      <c r="AH76" s="402">
        <v>204080</v>
      </c>
      <c r="AI76" s="402">
        <v>210160</v>
      </c>
      <c r="AJ76" s="402">
        <v>213280</v>
      </c>
      <c r="AK76" s="402">
        <v>216160</v>
      </c>
      <c r="AL76" s="402">
        <v>218960</v>
      </c>
      <c r="AM76" s="402">
        <v>225280</v>
      </c>
      <c r="AN76" s="402">
        <v>228400</v>
      </c>
      <c r="AO76" s="402">
        <v>231200</v>
      </c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</row>
    <row r="77" spans="1:52" hidden="1" outlineLevel="1" x14ac:dyDescent="0.25">
      <c r="A77" s="53">
        <v>2000</v>
      </c>
      <c r="B77" s="402">
        <v>83440</v>
      </c>
      <c r="C77" s="402">
        <v>89280</v>
      </c>
      <c r="D77" s="402">
        <v>91600</v>
      </c>
      <c r="E77" s="402">
        <v>93440</v>
      </c>
      <c r="F77" s="402">
        <v>98480</v>
      </c>
      <c r="G77" s="402">
        <v>103680</v>
      </c>
      <c r="H77" s="402">
        <v>105840</v>
      </c>
      <c r="I77" s="402">
        <v>107840</v>
      </c>
      <c r="J77" s="402">
        <v>117120</v>
      </c>
      <c r="K77" s="402">
        <v>119040</v>
      </c>
      <c r="L77" s="402">
        <v>121440</v>
      </c>
      <c r="M77" s="402">
        <v>123360</v>
      </c>
      <c r="N77" s="402">
        <v>129120</v>
      </c>
      <c r="O77" s="402">
        <v>134240</v>
      </c>
      <c r="P77" s="402">
        <v>136800</v>
      </c>
      <c r="Q77" s="402">
        <v>139120</v>
      </c>
      <c r="R77" s="402">
        <v>146800</v>
      </c>
      <c r="S77" s="402">
        <v>149360</v>
      </c>
      <c r="T77" s="402">
        <v>151600</v>
      </c>
      <c r="U77" s="402">
        <v>153920</v>
      </c>
      <c r="V77" s="402">
        <v>161120</v>
      </c>
      <c r="W77" s="402">
        <v>168080</v>
      </c>
      <c r="X77" s="402">
        <v>170080</v>
      </c>
      <c r="Y77" s="402">
        <v>172400</v>
      </c>
      <c r="Z77" s="402">
        <v>175040</v>
      </c>
      <c r="AA77" s="402">
        <v>181040</v>
      </c>
      <c r="AB77" s="402">
        <v>184160</v>
      </c>
      <c r="AC77" s="402">
        <v>187040</v>
      </c>
      <c r="AD77" s="402">
        <v>189840</v>
      </c>
      <c r="AE77" s="402">
        <v>192560</v>
      </c>
      <c r="AF77" s="402">
        <v>198400</v>
      </c>
      <c r="AG77" s="402">
        <v>201600</v>
      </c>
      <c r="AH77" s="402">
        <v>208160</v>
      </c>
      <c r="AI77" s="402">
        <v>214400</v>
      </c>
      <c r="AJ77" s="402">
        <v>217680</v>
      </c>
      <c r="AK77" s="402">
        <v>220720</v>
      </c>
      <c r="AL77" s="402">
        <v>223440</v>
      </c>
      <c r="AM77" s="402">
        <v>230000</v>
      </c>
      <c r="AN77" s="402">
        <v>233040</v>
      </c>
      <c r="AO77" s="402">
        <v>235920</v>
      </c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</row>
    <row r="78" spans="1:52" hidden="1" outlineLevel="1" x14ac:dyDescent="0.25">
      <c r="A78" s="53">
        <v>2125</v>
      </c>
      <c r="B78" s="402">
        <v>86240</v>
      </c>
      <c r="C78" s="402">
        <v>89680</v>
      </c>
      <c r="D78" s="402">
        <v>93440</v>
      </c>
      <c r="E78" s="402">
        <v>98400</v>
      </c>
      <c r="F78" s="402">
        <v>100560</v>
      </c>
      <c r="G78" s="402">
        <v>105840</v>
      </c>
      <c r="H78" s="402">
        <v>108160</v>
      </c>
      <c r="I78" s="402">
        <v>113520</v>
      </c>
      <c r="J78" s="402">
        <v>119520</v>
      </c>
      <c r="K78" s="402">
        <v>121680</v>
      </c>
      <c r="L78" s="402">
        <v>124160</v>
      </c>
      <c r="M78" s="402">
        <v>130240</v>
      </c>
      <c r="N78" s="402">
        <v>131600</v>
      </c>
      <c r="O78" s="402">
        <v>136800</v>
      </c>
      <c r="P78" s="402">
        <v>139120</v>
      </c>
      <c r="Q78" s="402">
        <v>145920</v>
      </c>
      <c r="R78" s="402">
        <v>149680</v>
      </c>
      <c r="S78" s="402">
        <v>152880</v>
      </c>
      <c r="T78" s="402">
        <v>154560</v>
      </c>
      <c r="U78" s="402">
        <v>161360</v>
      </c>
      <c r="V78" s="402">
        <v>164240</v>
      </c>
      <c r="W78" s="402">
        <v>171760</v>
      </c>
      <c r="X78" s="402">
        <v>174000</v>
      </c>
      <c r="Y78" s="402">
        <v>176640</v>
      </c>
      <c r="Z78" s="402">
        <v>181520</v>
      </c>
      <c r="AA78" s="402">
        <v>188080</v>
      </c>
      <c r="AB78" s="402">
        <v>190960</v>
      </c>
      <c r="AC78" s="402">
        <v>193840</v>
      </c>
      <c r="AD78" s="402">
        <v>196560</v>
      </c>
      <c r="AE78" s="402">
        <v>199520</v>
      </c>
      <c r="AF78" s="402">
        <v>205760</v>
      </c>
      <c r="AG78" s="402">
        <v>208400</v>
      </c>
      <c r="AH78" s="402">
        <v>215840</v>
      </c>
      <c r="AI78" s="402">
        <v>221520</v>
      </c>
      <c r="AJ78" s="402">
        <v>224720</v>
      </c>
      <c r="AK78" s="402">
        <v>227680</v>
      </c>
      <c r="AL78" s="402">
        <v>230800</v>
      </c>
      <c r="AM78" s="402">
        <v>236960</v>
      </c>
      <c r="AN78" s="402">
        <v>240000</v>
      </c>
      <c r="AO78" s="402">
        <v>242640</v>
      </c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</row>
    <row r="79" spans="1:52" hidden="1" outlineLevel="1" x14ac:dyDescent="0.25">
      <c r="A79" s="53">
        <v>2250</v>
      </c>
      <c r="B79" s="402">
        <v>89360</v>
      </c>
      <c r="C79" s="402">
        <v>93680</v>
      </c>
      <c r="D79" s="402">
        <v>96000</v>
      </c>
      <c r="E79" s="402">
        <v>103280</v>
      </c>
      <c r="F79" s="402">
        <v>106320</v>
      </c>
      <c r="G79" s="402">
        <v>110560</v>
      </c>
      <c r="H79" s="402">
        <v>112800</v>
      </c>
      <c r="I79" s="402">
        <v>121120</v>
      </c>
      <c r="J79" s="402">
        <v>124080</v>
      </c>
      <c r="K79" s="402">
        <v>126240</v>
      </c>
      <c r="L79" s="402">
        <v>131280</v>
      </c>
      <c r="M79" s="402">
        <v>133600</v>
      </c>
      <c r="N79" s="402">
        <v>140560</v>
      </c>
      <c r="O79" s="402">
        <v>143840</v>
      </c>
      <c r="P79" s="402">
        <v>146160</v>
      </c>
      <c r="Q79" s="402">
        <v>151520</v>
      </c>
      <c r="R79" s="402">
        <v>158880</v>
      </c>
      <c r="S79" s="402">
        <v>162000</v>
      </c>
      <c r="T79" s="402">
        <v>164480</v>
      </c>
      <c r="U79" s="402">
        <v>167360</v>
      </c>
      <c r="V79" s="402">
        <v>175440</v>
      </c>
      <c r="W79" s="402">
        <v>177920</v>
      </c>
      <c r="X79" s="402">
        <v>180400</v>
      </c>
      <c r="Y79" s="402">
        <v>188240</v>
      </c>
      <c r="Z79" s="402">
        <v>189360</v>
      </c>
      <c r="AA79" s="402">
        <v>191280</v>
      </c>
      <c r="AB79" s="402">
        <v>194080</v>
      </c>
      <c r="AC79" s="402">
        <v>197360</v>
      </c>
      <c r="AD79" s="402">
        <v>200240</v>
      </c>
      <c r="AE79" s="402">
        <v>203680</v>
      </c>
      <c r="AF79" s="402">
        <v>209280</v>
      </c>
      <c r="AG79" s="402">
        <v>212880</v>
      </c>
      <c r="AH79" s="402">
        <v>220080</v>
      </c>
      <c r="AI79" s="402">
        <v>226160</v>
      </c>
      <c r="AJ79" s="402">
        <v>229280</v>
      </c>
      <c r="AK79" s="402">
        <v>232560</v>
      </c>
      <c r="AL79" s="402">
        <v>235840</v>
      </c>
      <c r="AM79" s="402">
        <v>242080</v>
      </c>
      <c r="AN79" s="402">
        <v>245520</v>
      </c>
      <c r="AO79" s="402">
        <v>248560</v>
      </c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</row>
    <row r="80" spans="1:52" hidden="1" outlineLevel="1" x14ac:dyDescent="0.25">
      <c r="A80" s="53">
        <v>2375</v>
      </c>
      <c r="B80" s="402">
        <v>92960</v>
      </c>
      <c r="C80" s="402">
        <v>95680</v>
      </c>
      <c r="D80" s="402">
        <v>99520</v>
      </c>
      <c r="E80" s="402">
        <v>104800</v>
      </c>
      <c r="F80" s="402">
        <v>108320</v>
      </c>
      <c r="G80" s="402">
        <v>115040</v>
      </c>
      <c r="H80" s="402">
        <v>117120</v>
      </c>
      <c r="I80" s="402">
        <v>122800</v>
      </c>
      <c r="J80" s="402">
        <v>126240</v>
      </c>
      <c r="K80" s="402">
        <v>128560</v>
      </c>
      <c r="L80" s="402">
        <v>136240</v>
      </c>
      <c r="M80" s="402">
        <v>143520</v>
      </c>
      <c r="N80" s="402">
        <v>146080</v>
      </c>
      <c r="O80" s="402">
        <v>146800</v>
      </c>
      <c r="P80" s="402">
        <v>152080</v>
      </c>
      <c r="Q80" s="402">
        <v>157440</v>
      </c>
      <c r="R80" s="402">
        <v>165120</v>
      </c>
      <c r="S80" s="402">
        <v>168320</v>
      </c>
      <c r="T80" s="402">
        <v>171280</v>
      </c>
      <c r="U80" s="402">
        <v>179200</v>
      </c>
      <c r="V80" s="402">
        <v>182160</v>
      </c>
      <c r="W80" s="402">
        <v>186400</v>
      </c>
      <c r="X80" s="402">
        <v>189120</v>
      </c>
      <c r="Y80" s="402">
        <v>195360</v>
      </c>
      <c r="Z80" s="402">
        <v>203360</v>
      </c>
      <c r="AA80" s="402">
        <v>210160</v>
      </c>
      <c r="AB80" s="402">
        <v>213440</v>
      </c>
      <c r="AC80" s="402">
        <v>217120</v>
      </c>
      <c r="AD80" s="402">
        <v>220800</v>
      </c>
      <c r="AE80" s="402">
        <v>223760</v>
      </c>
      <c r="AF80" s="402">
        <v>231360</v>
      </c>
      <c r="AG80" s="402">
        <v>234800</v>
      </c>
      <c r="AH80" s="402">
        <v>243200</v>
      </c>
      <c r="AI80" s="402">
        <v>250000</v>
      </c>
      <c r="AJ80" s="402">
        <v>253600</v>
      </c>
      <c r="AK80" s="402">
        <v>257040</v>
      </c>
      <c r="AL80" s="402">
        <v>260640</v>
      </c>
      <c r="AM80" s="402">
        <v>267520</v>
      </c>
      <c r="AN80" s="402">
        <v>271520</v>
      </c>
      <c r="AO80" s="402">
        <v>275120</v>
      </c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</row>
    <row r="81" spans="1:41" hidden="1" outlineLevel="1" x14ac:dyDescent="0.25">
      <c r="A81" s="53">
        <v>2500</v>
      </c>
      <c r="B81" s="402">
        <v>98880</v>
      </c>
      <c r="C81" s="402">
        <v>102400</v>
      </c>
      <c r="D81" s="402">
        <v>104400</v>
      </c>
      <c r="E81" s="402">
        <v>111760</v>
      </c>
      <c r="F81" s="402">
        <v>116080</v>
      </c>
      <c r="G81" s="402">
        <v>122880</v>
      </c>
      <c r="H81" s="402">
        <v>125280</v>
      </c>
      <c r="I81" s="402">
        <v>129920</v>
      </c>
      <c r="J81" s="402">
        <v>133760</v>
      </c>
      <c r="K81" s="402">
        <v>140400</v>
      </c>
      <c r="L81" s="402">
        <v>143120</v>
      </c>
      <c r="M81" s="402">
        <v>149920</v>
      </c>
      <c r="N81" s="402">
        <v>153440</v>
      </c>
      <c r="O81" s="402">
        <v>160320</v>
      </c>
      <c r="P81" s="402">
        <v>162640</v>
      </c>
      <c r="Q81" s="402">
        <v>168480</v>
      </c>
      <c r="R81" s="402">
        <v>173040</v>
      </c>
      <c r="S81" s="402">
        <v>176240</v>
      </c>
      <c r="T81" s="402">
        <v>179040</v>
      </c>
      <c r="U81" s="402">
        <v>187360</v>
      </c>
      <c r="V81" s="402">
        <v>190720</v>
      </c>
      <c r="W81" s="402">
        <v>199680</v>
      </c>
      <c r="X81" s="402">
        <v>202240</v>
      </c>
      <c r="Y81" s="402">
        <v>205120</v>
      </c>
      <c r="Z81" s="402">
        <v>216480</v>
      </c>
      <c r="AA81" s="402">
        <v>224240</v>
      </c>
      <c r="AB81" s="402">
        <v>228000</v>
      </c>
      <c r="AC81" s="402">
        <v>231680</v>
      </c>
      <c r="AD81" s="402">
        <v>235520</v>
      </c>
      <c r="AE81" s="402">
        <v>239600</v>
      </c>
      <c r="AF81" s="402">
        <v>246880</v>
      </c>
      <c r="AG81" s="402">
        <v>250480</v>
      </c>
      <c r="AH81" s="402">
        <v>259040</v>
      </c>
      <c r="AI81" s="402">
        <v>267520</v>
      </c>
      <c r="AJ81" s="402">
        <v>271280</v>
      </c>
      <c r="AK81" s="402">
        <v>275200</v>
      </c>
      <c r="AL81" s="402">
        <v>278640</v>
      </c>
      <c r="AM81" s="402">
        <v>286480</v>
      </c>
      <c r="AN81" s="402">
        <v>290560</v>
      </c>
      <c r="AO81" s="402">
        <v>294960</v>
      </c>
    </row>
    <row r="82" spans="1:41" hidden="1" outlineLevel="1" x14ac:dyDescent="0.25">
      <c r="A82" s="53">
        <v>2625</v>
      </c>
      <c r="B82" s="402">
        <v>102320</v>
      </c>
      <c r="C82" s="402">
        <v>105200</v>
      </c>
      <c r="D82" s="402">
        <v>111280</v>
      </c>
      <c r="E82" s="402">
        <v>116880</v>
      </c>
      <c r="F82" s="402">
        <v>120960</v>
      </c>
      <c r="G82" s="402">
        <v>125680</v>
      </c>
      <c r="H82" s="402">
        <v>130800</v>
      </c>
      <c r="I82" s="402">
        <v>137040</v>
      </c>
      <c r="J82" s="402">
        <v>141760</v>
      </c>
      <c r="K82" s="402">
        <v>147280</v>
      </c>
      <c r="L82" s="402">
        <v>150240</v>
      </c>
      <c r="M82" s="402">
        <v>157280</v>
      </c>
      <c r="N82" s="402">
        <v>160160</v>
      </c>
      <c r="O82" s="402">
        <v>168000</v>
      </c>
      <c r="P82" s="402">
        <v>170720</v>
      </c>
      <c r="Q82" s="402">
        <v>173520</v>
      </c>
      <c r="R82" s="402">
        <v>182800</v>
      </c>
      <c r="S82" s="402">
        <v>186080</v>
      </c>
      <c r="T82" s="402">
        <v>189280</v>
      </c>
      <c r="U82" s="402">
        <v>198000</v>
      </c>
      <c r="V82" s="402">
        <v>201920</v>
      </c>
      <c r="W82" s="402">
        <v>206720</v>
      </c>
      <c r="X82" s="402">
        <v>209200</v>
      </c>
      <c r="Y82" s="402">
        <v>216160</v>
      </c>
      <c r="Z82" s="402">
        <v>219200</v>
      </c>
      <c r="AA82" s="402">
        <v>224320</v>
      </c>
      <c r="AB82" s="402">
        <v>227840</v>
      </c>
      <c r="AC82" s="402">
        <v>231760</v>
      </c>
      <c r="AD82" s="402">
        <v>235680</v>
      </c>
      <c r="AE82" s="402">
        <v>239040</v>
      </c>
      <c r="AF82" s="402">
        <v>246320</v>
      </c>
      <c r="AG82" s="402">
        <v>250000</v>
      </c>
      <c r="AH82" s="402">
        <v>267520</v>
      </c>
      <c r="AI82" s="402">
        <v>283280</v>
      </c>
      <c r="AJ82" s="402">
        <v>285520</v>
      </c>
      <c r="AK82" s="402">
        <v>287520</v>
      </c>
      <c r="AL82" s="402">
        <v>289200</v>
      </c>
      <c r="AM82" s="402">
        <v>292800</v>
      </c>
      <c r="AN82" s="402">
        <v>294560</v>
      </c>
      <c r="AO82" s="402">
        <v>295360</v>
      </c>
    </row>
    <row r="83" spans="1:41" hidden="1" outlineLevel="1" x14ac:dyDescent="0.25">
      <c r="A83" s="53">
        <v>2750</v>
      </c>
      <c r="B83" s="402">
        <v>105120</v>
      </c>
      <c r="C83" s="402">
        <v>111360</v>
      </c>
      <c r="D83" s="402">
        <v>114560</v>
      </c>
      <c r="E83" s="402">
        <v>120400</v>
      </c>
      <c r="F83" s="402">
        <v>124240</v>
      </c>
      <c r="G83" s="402">
        <v>131520</v>
      </c>
      <c r="H83" s="402">
        <v>134160</v>
      </c>
      <c r="I83" s="402">
        <v>141280</v>
      </c>
      <c r="J83" s="402">
        <v>148880</v>
      </c>
      <c r="K83" s="402">
        <v>151600</v>
      </c>
      <c r="L83" s="402">
        <v>154560</v>
      </c>
      <c r="M83" s="402">
        <v>162160</v>
      </c>
      <c r="N83" s="402">
        <v>165440</v>
      </c>
      <c r="O83" s="402">
        <v>173520</v>
      </c>
      <c r="P83" s="402">
        <v>176240</v>
      </c>
      <c r="Q83" s="402">
        <v>178880</v>
      </c>
      <c r="R83" s="402">
        <v>188800</v>
      </c>
      <c r="S83" s="402">
        <v>192560</v>
      </c>
      <c r="T83" s="402">
        <v>196160</v>
      </c>
      <c r="U83" s="402">
        <v>205360</v>
      </c>
      <c r="V83" s="402">
        <v>208720</v>
      </c>
      <c r="W83" s="402">
        <v>213120</v>
      </c>
      <c r="X83" s="402">
        <v>216160</v>
      </c>
      <c r="Y83" s="402">
        <v>223200</v>
      </c>
      <c r="Z83" s="402">
        <v>226640</v>
      </c>
      <c r="AA83" s="402">
        <v>231760</v>
      </c>
      <c r="AB83" s="402">
        <v>235760</v>
      </c>
      <c r="AC83" s="402">
        <v>239680</v>
      </c>
      <c r="AD83" s="402">
        <v>243200</v>
      </c>
      <c r="AE83" s="402">
        <v>247200</v>
      </c>
      <c r="AF83" s="402">
        <v>254960</v>
      </c>
      <c r="AG83" s="402">
        <v>258880</v>
      </c>
      <c r="AH83" s="402">
        <v>283520</v>
      </c>
      <c r="AI83" s="402">
        <v>284400</v>
      </c>
      <c r="AJ83" s="402">
        <v>285600</v>
      </c>
      <c r="AK83" s="402">
        <v>289760</v>
      </c>
      <c r="AL83" s="402">
        <v>290960</v>
      </c>
      <c r="AM83" s="402">
        <v>295600</v>
      </c>
      <c r="AN83" s="402">
        <v>299360</v>
      </c>
      <c r="AO83" s="402">
        <v>303360</v>
      </c>
    </row>
    <row r="84" spans="1:41" hidden="1" outlineLevel="1" x14ac:dyDescent="0.25">
      <c r="A84" s="53">
        <v>2875</v>
      </c>
      <c r="B84" s="402">
        <v>108560</v>
      </c>
      <c r="C84" s="402">
        <v>114000</v>
      </c>
      <c r="D84" s="402">
        <v>116640</v>
      </c>
      <c r="E84" s="402">
        <v>122480</v>
      </c>
      <c r="F84" s="402">
        <v>126400</v>
      </c>
      <c r="G84" s="402">
        <v>133760</v>
      </c>
      <c r="H84" s="402">
        <v>136800</v>
      </c>
      <c r="I84" s="402">
        <v>144000</v>
      </c>
      <c r="J84" s="402">
        <v>151600</v>
      </c>
      <c r="K84" s="402">
        <v>154560</v>
      </c>
      <c r="L84" s="402">
        <v>157440</v>
      </c>
      <c r="M84" s="402">
        <v>164560</v>
      </c>
      <c r="N84" s="402">
        <v>168560</v>
      </c>
      <c r="O84" s="402">
        <v>176640</v>
      </c>
      <c r="P84" s="402">
        <v>179440</v>
      </c>
      <c r="Q84" s="402">
        <v>187600</v>
      </c>
      <c r="R84" s="402">
        <v>191920</v>
      </c>
      <c r="S84" s="402">
        <v>196160</v>
      </c>
      <c r="T84" s="402">
        <v>198480</v>
      </c>
      <c r="U84" s="402">
        <v>207840</v>
      </c>
      <c r="V84" s="402">
        <v>211760</v>
      </c>
      <c r="W84" s="402">
        <v>221520</v>
      </c>
      <c r="X84" s="402">
        <v>224160</v>
      </c>
      <c r="Y84" s="402">
        <v>227200</v>
      </c>
      <c r="Z84" s="402">
        <v>237680</v>
      </c>
      <c r="AA84" s="402">
        <v>246080</v>
      </c>
      <c r="AB84" s="402">
        <v>249920</v>
      </c>
      <c r="AC84" s="402">
        <v>254320</v>
      </c>
      <c r="AD84" s="402">
        <v>258480</v>
      </c>
      <c r="AE84" s="402">
        <v>262320</v>
      </c>
      <c r="AF84" s="402">
        <v>270240</v>
      </c>
      <c r="AG84" s="402">
        <v>274080</v>
      </c>
      <c r="AH84" s="402">
        <v>289600</v>
      </c>
      <c r="AI84" s="402">
        <v>292080</v>
      </c>
      <c r="AJ84" s="402">
        <v>296160</v>
      </c>
      <c r="AK84" s="402">
        <v>300400</v>
      </c>
      <c r="AL84" s="402">
        <v>304720</v>
      </c>
      <c r="AM84" s="402">
        <v>313520</v>
      </c>
      <c r="AN84" s="402">
        <v>316800</v>
      </c>
      <c r="AO84" s="402">
        <v>325600</v>
      </c>
    </row>
    <row r="85" spans="1:41" hidden="1" outlineLevel="1" x14ac:dyDescent="0.25">
      <c r="A85" s="53">
        <v>3000</v>
      </c>
      <c r="B85" s="402">
        <v>114640</v>
      </c>
      <c r="C85" s="402">
        <v>120160</v>
      </c>
      <c r="D85" s="402">
        <v>123040</v>
      </c>
      <c r="E85" s="402">
        <v>130560</v>
      </c>
      <c r="F85" s="402">
        <v>134480</v>
      </c>
      <c r="G85" s="402">
        <v>142800</v>
      </c>
      <c r="H85" s="402">
        <v>145760</v>
      </c>
      <c r="I85" s="402">
        <v>153040</v>
      </c>
      <c r="J85" s="402">
        <v>163760</v>
      </c>
      <c r="K85" s="402">
        <v>166880</v>
      </c>
      <c r="L85" s="402">
        <v>170480</v>
      </c>
      <c r="M85" s="402">
        <v>174080</v>
      </c>
      <c r="N85" s="402">
        <v>182880</v>
      </c>
      <c r="O85" s="402">
        <v>191600</v>
      </c>
      <c r="P85" s="402">
        <v>195040</v>
      </c>
      <c r="Q85" s="402">
        <v>198800</v>
      </c>
      <c r="R85" s="402">
        <v>208000</v>
      </c>
      <c r="S85" s="402">
        <v>212160</v>
      </c>
      <c r="T85" s="402">
        <v>215920</v>
      </c>
      <c r="U85" s="402">
        <v>219360</v>
      </c>
      <c r="V85" s="402">
        <v>229840</v>
      </c>
      <c r="W85" s="402">
        <v>232800</v>
      </c>
      <c r="X85" s="402">
        <v>235920</v>
      </c>
      <c r="Y85" s="402">
        <v>246320</v>
      </c>
      <c r="Z85" s="402">
        <v>252400</v>
      </c>
      <c r="AA85" s="402">
        <v>260560</v>
      </c>
      <c r="AB85" s="402">
        <v>265680</v>
      </c>
      <c r="AC85" s="402">
        <v>270000</v>
      </c>
      <c r="AD85" s="402">
        <v>273680</v>
      </c>
      <c r="AE85" s="402">
        <v>278400</v>
      </c>
      <c r="AF85" s="402">
        <v>287200</v>
      </c>
      <c r="AG85" s="402">
        <v>291600</v>
      </c>
      <c r="AH85" s="402">
        <v>304080</v>
      </c>
      <c r="AI85" s="402">
        <v>312400</v>
      </c>
      <c r="AJ85" s="402">
        <v>314880</v>
      </c>
      <c r="AK85" s="402">
        <v>319440</v>
      </c>
      <c r="AL85" s="402">
        <v>323760</v>
      </c>
      <c r="AM85" s="402">
        <v>336640</v>
      </c>
      <c r="AN85" s="402">
        <v>338960</v>
      </c>
      <c r="AO85" s="402">
        <v>341680</v>
      </c>
    </row>
    <row r="86" spans="1:41" hidden="1" outlineLevel="1" x14ac:dyDescent="0.25">
      <c r="A86" s="53">
        <v>3125</v>
      </c>
      <c r="B86" s="402">
        <v>117920</v>
      </c>
      <c r="C86" s="402">
        <v>123760</v>
      </c>
      <c r="D86" s="402">
        <v>128400</v>
      </c>
      <c r="E86" s="402">
        <v>138080</v>
      </c>
      <c r="F86" s="402">
        <v>143040</v>
      </c>
      <c r="G86" s="402">
        <v>148880</v>
      </c>
      <c r="H86" s="402">
        <v>152240</v>
      </c>
      <c r="I86" s="402">
        <v>163520</v>
      </c>
      <c r="J86" s="402">
        <v>168320</v>
      </c>
      <c r="K86" s="402">
        <v>171440</v>
      </c>
      <c r="L86" s="402">
        <v>178080</v>
      </c>
      <c r="M86" s="402">
        <v>186800</v>
      </c>
      <c r="N86" s="402">
        <v>191280</v>
      </c>
      <c r="O86" s="402">
        <v>197280</v>
      </c>
      <c r="P86" s="402">
        <v>200800</v>
      </c>
      <c r="Q86" s="402">
        <v>208320</v>
      </c>
      <c r="R86" s="402">
        <v>215440</v>
      </c>
      <c r="S86" s="402">
        <v>219920</v>
      </c>
      <c r="T86" s="402">
        <v>223360</v>
      </c>
      <c r="U86" s="402">
        <v>231600</v>
      </c>
      <c r="V86" s="402">
        <v>237600</v>
      </c>
      <c r="W86" s="402">
        <v>243200</v>
      </c>
      <c r="X86" s="402">
        <v>245920</v>
      </c>
      <c r="Y86" s="402">
        <v>254640</v>
      </c>
      <c r="Z86" s="402">
        <v>261120</v>
      </c>
      <c r="AA86" s="402">
        <v>264560</v>
      </c>
      <c r="AB86" s="402">
        <v>266720</v>
      </c>
      <c r="AC86" s="402">
        <v>268560</v>
      </c>
      <c r="AD86" s="402">
        <v>272800</v>
      </c>
      <c r="AE86" s="402">
        <v>277120</v>
      </c>
      <c r="AF86" s="402">
        <v>285600</v>
      </c>
      <c r="AG86" s="402">
        <v>293600</v>
      </c>
      <c r="AH86" s="402">
        <v>299840</v>
      </c>
      <c r="AI86" s="402">
        <v>308640</v>
      </c>
      <c r="AJ86" s="402">
        <v>316480</v>
      </c>
      <c r="AK86" s="402">
        <v>323600</v>
      </c>
      <c r="AL86" s="402">
        <v>326240</v>
      </c>
      <c r="AM86" s="402">
        <v>329920</v>
      </c>
      <c r="AN86" s="402">
        <v>334640</v>
      </c>
      <c r="AO86" s="402">
        <v>338400</v>
      </c>
    </row>
    <row r="87" spans="1:41" hidden="1" outlineLevel="1" x14ac:dyDescent="0.25">
      <c r="A87" s="53">
        <v>3250</v>
      </c>
      <c r="B87" s="402">
        <v>121120</v>
      </c>
      <c r="C87" s="402">
        <v>128080</v>
      </c>
      <c r="D87" s="402">
        <v>132720</v>
      </c>
      <c r="E87" s="402">
        <v>139920</v>
      </c>
      <c r="F87" s="402">
        <v>145120</v>
      </c>
      <c r="G87" s="402">
        <v>151200</v>
      </c>
      <c r="H87" s="402">
        <v>154320</v>
      </c>
      <c r="I87" s="402">
        <v>165440</v>
      </c>
      <c r="J87" s="402">
        <v>170880</v>
      </c>
      <c r="K87" s="402">
        <v>177280</v>
      </c>
      <c r="L87" s="402">
        <v>180640</v>
      </c>
      <c r="M87" s="402">
        <v>189360</v>
      </c>
      <c r="N87" s="402">
        <v>193760</v>
      </c>
      <c r="O87" s="402">
        <v>199360</v>
      </c>
      <c r="P87" s="402">
        <v>207280</v>
      </c>
      <c r="Q87" s="402">
        <v>217280</v>
      </c>
      <c r="R87" s="402">
        <v>222000</v>
      </c>
      <c r="S87" s="402">
        <v>226000</v>
      </c>
      <c r="T87" s="402">
        <v>230000</v>
      </c>
      <c r="U87" s="402">
        <v>241120</v>
      </c>
      <c r="V87" s="402">
        <v>245280</v>
      </c>
      <c r="W87" s="402">
        <v>251120</v>
      </c>
      <c r="X87" s="402">
        <v>254320</v>
      </c>
      <c r="Y87" s="402">
        <v>263120</v>
      </c>
      <c r="Z87" s="402">
        <v>265920</v>
      </c>
      <c r="AA87" s="402">
        <v>267520</v>
      </c>
      <c r="AB87" s="402">
        <v>272000</v>
      </c>
      <c r="AC87" s="402">
        <v>276560</v>
      </c>
      <c r="AD87" s="402">
        <v>280640</v>
      </c>
      <c r="AE87" s="402">
        <v>285280</v>
      </c>
      <c r="AF87" s="402">
        <v>294000</v>
      </c>
      <c r="AG87" s="402">
        <v>298400</v>
      </c>
      <c r="AH87" s="402">
        <v>315680</v>
      </c>
      <c r="AI87" s="402">
        <v>319280</v>
      </c>
      <c r="AJ87" s="402">
        <v>324960</v>
      </c>
      <c r="AK87" s="402">
        <v>332880</v>
      </c>
      <c r="AL87" s="402">
        <v>337680</v>
      </c>
      <c r="AM87" s="402">
        <v>391280</v>
      </c>
      <c r="AN87" s="402">
        <v>392400</v>
      </c>
      <c r="AO87" s="402">
        <v>393760</v>
      </c>
    </row>
    <row r="88" spans="1:41" hidden="1" outlineLevel="1" x14ac:dyDescent="0.25">
      <c r="A88" s="53">
        <v>3375</v>
      </c>
      <c r="B88" s="402">
        <v>125120</v>
      </c>
      <c r="C88" s="402">
        <v>130160</v>
      </c>
      <c r="D88" s="402">
        <v>134640</v>
      </c>
      <c r="E88" s="402">
        <v>141760</v>
      </c>
      <c r="F88" s="402">
        <v>147040</v>
      </c>
      <c r="G88" s="402">
        <v>156240</v>
      </c>
      <c r="H88" s="402">
        <v>159680</v>
      </c>
      <c r="I88" s="402">
        <v>168160</v>
      </c>
      <c r="J88" s="402">
        <v>176720</v>
      </c>
      <c r="K88" s="402">
        <v>180080</v>
      </c>
      <c r="L88" s="402">
        <v>183120</v>
      </c>
      <c r="M88" s="402">
        <v>192320</v>
      </c>
      <c r="N88" s="402">
        <v>196960</v>
      </c>
      <c r="O88" s="402">
        <v>207280</v>
      </c>
      <c r="P88" s="402">
        <v>210240</v>
      </c>
      <c r="Q88" s="402">
        <v>219520</v>
      </c>
      <c r="R88" s="402">
        <v>225040</v>
      </c>
      <c r="S88" s="402">
        <v>229600</v>
      </c>
      <c r="T88" s="402">
        <v>233520</v>
      </c>
      <c r="U88" s="402">
        <v>244640</v>
      </c>
      <c r="V88" s="402">
        <v>248800</v>
      </c>
      <c r="W88" s="402">
        <v>254800</v>
      </c>
      <c r="X88" s="402">
        <v>263520</v>
      </c>
      <c r="Y88" s="402">
        <v>266960</v>
      </c>
      <c r="Z88" s="402">
        <v>272640</v>
      </c>
      <c r="AA88" s="402">
        <v>281360</v>
      </c>
      <c r="AB88" s="402">
        <v>286400</v>
      </c>
      <c r="AC88" s="402">
        <v>291200</v>
      </c>
      <c r="AD88" s="402">
        <v>295440</v>
      </c>
      <c r="AE88" s="402">
        <v>300400</v>
      </c>
      <c r="AF88" s="402">
        <v>315440</v>
      </c>
      <c r="AG88" s="402">
        <v>317360</v>
      </c>
      <c r="AH88" s="402">
        <v>325040</v>
      </c>
      <c r="AI88" s="402">
        <v>334480</v>
      </c>
      <c r="AJ88" s="402">
        <v>344720</v>
      </c>
      <c r="AK88" s="402">
        <v>348960</v>
      </c>
      <c r="AL88" s="402">
        <v>383760</v>
      </c>
      <c r="AM88" s="402">
        <v>391360</v>
      </c>
      <c r="AN88" s="402">
        <v>393120</v>
      </c>
      <c r="AO88" s="402">
        <v>402480</v>
      </c>
    </row>
    <row r="89" spans="1:41" hidden="1" outlineLevel="1" x14ac:dyDescent="0.25">
      <c r="A89" s="53">
        <v>3500</v>
      </c>
      <c r="B89" s="402">
        <v>127680</v>
      </c>
      <c r="C89" s="402">
        <v>136880</v>
      </c>
      <c r="D89" s="402">
        <v>140160</v>
      </c>
      <c r="E89" s="402">
        <v>152160</v>
      </c>
      <c r="F89" s="402">
        <v>157760</v>
      </c>
      <c r="G89" s="402">
        <v>162880</v>
      </c>
      <c r="H89" s="402">
        <v>166000</v>
      </c>
      <c r="I89" s="402">
        <v>173920</v>
      </c>
      <c r="J89" s="402">
        <v>183360</v>
      </c>
      <c r="K89" s="402">
        <v>186960</v>
      </c>
      <c r="L89" s="402">
        <v>191040</v>
      </c>
      <c r="M89" s="402">
        <v>200560</v>
      </c>
      <c r="N89" s="402">
        <v>205920</v>
      </c>
      <c r="O89" s="402">
        <v>217120</v>
      </c>
      <c r="P89" s="402">
        <v>220960</v>
      </c>
      <c r="Q89" s="402">
        <v>231440</v>
      </c>
      <c r="R89" s="402">
        <v>236640</v>
      </c>
      <c r="S89" s="402">
        <v>240800</v>
      </c>
      <c r="T89" s="402">
        <v>244640</v>
      </c>
      <c r="U89" s="402">
        <v>256000</v>
      </c>
      <c r="V89" s="402">
        <v>258880</v>
      </c>
      <c r="W89" s="402">
        <v>269680</v>
      </c>
      <c r="X89" s="402">
        <v>272880</v>
      </c>
      <c r="Y89" s="402">
        <v>276640</v>
      </c>
      <c r="Z89" s="402">
        <v>279760</v>
      </c>
      <c r="AA89" s="402">
        <v>289200</v>
      </c>
      <c r="AB89" s="402">
        <v>294000</v>
      </c>
      <c r="AC89" s="402">
        <v>298960</v>
      </c>
      <c r="AD89" s="402">
        <v>310640</v>
      </c>
      <c r="AE89" s="402">
        <v>312560</v>
      </c>
      <c r="AF89" s="402">
        <v>319360</v>
      </c>
      <c r="AG89" s="402">
        <v>322560</v>
      </c>
      <c r="AH89" s="402">
        <v>333920</v>
      </c>
      <c r="AI89" s="402">
        <v>346160</v>
      </c>
      <c r="AJ89" s="402">
        <v>353760</v>
      </c>
      <c r="AK89" s="402">
        <v>385040</v>
      </c>
      <c r="AL89" s="402">
        <v>391680</v>
      </c>
      <c r="AM89" s="402">
        <v>403920</v>
      </c>
      <c r="AN89" s="402">
        <v>404560</v>
      </c>
      <c r="AO89" s="402">
        <v>408560</v>
      </c>
    </row>
    <row r="90" spans="1:41" hidden="1" outlineLevel="1" x14ac:dyDescent="0.25">
      <c r="A90" s="53">
        <v>3625</v>
      </c>
      <c r="B90" s="402">
        <v>134240</v>
      </c>
      <c r="C90" s="402">
        <v>138720</v>
      </c>
      <c r="D90" s="402">
        <v>141520</v>
      </c>
      <c r="E90" s="402">
        <v>153600</v>
      </c>
      <c r="F90" s="402">
        <v>159040</v>
      </c>
      <c r="G90" s="402">
        <v>164240</v>
      </c>
      <c r="H90" s="402">
        <v>173040</v>
      </c>
      <c r="I90" s="402">
        <v>181360</v>
      </c>
      <c r="J90" s="402">
        <v>191680</v>
      </c>
      <c r="K90" s="402">
        <v>195840</v>
      </c>
      <c r="L90" s="402">
        <v>199440</v>
      </c>
      <c r="M90" s="402">
        <v>209120</v>
      </c>
      <c r="N90" s="402">
        <v>215040</v>
      </c>
      <c r="O90" s="402">
        <v>226640</v>
      </c>
      <c r="P90" s="402">
        <v>230640</v>
      </c>
      <c r="Q90" s="402">
        <v>234480</v>
      </c>
      <c r="R90" s="402">
        <v>246960</v>
      </c>
      <c r="S90" s="402">
        <v>251280</v>
      </c>
      <c r="T90" s="402">
        <v>255040</v>
      </c>
      <c r="U90" s="402">
        <v>258720</v>
      </c>
      <c r="V90" s="402">
        <v>270160</v>
      </c>
      <c r="W90" s="402">
        <v>278400</v>
      </c>
      <c r="X90" s="402">
        <v>284960</v>
      </c>
      <c r="Y90" s="402">
        <v>288160</v>
      </c>
      <c r="Z90" s="402">
        <v>295840</v>
      </c>
      <c r="AA90" s="402">
        <v>306320</v>
      </c>
      <c r="AB90" s="402">
        <v>311520</v>
      </c>
      <c r="AC90" s="402">
        <v>323520</v>
      </c>
      <c r="AD90" s="402">
        <v>323920</v>
      </c>
      <c r="AE90" s="402">
        <v>334720</v>
      </c>
      <c r="AF90" s="402">
        <v>338400</v>
      </c>
      <c r="AG90" s="402">
        <v>343360</v>
      </c>
      <c r="AH90" s="402">
        <v>358160</v>
      </c>
      <c r="AI90" s="402">
        <v>403440</v>
      </c>
      <c r="AJ90" s="402">
        <v>410080</v>
      </c>
      <c r="AK90" s="402">
        <v>411680</v>
      </c>
      <c r="AL90" s="402">
        <v>413200</v>
      </c>
      <c r="AM90" s="402">
        <v>416480</v>
      </c>
      <c r="AN90" s="402">
        <v>439120</v>
      </c>
      <c r="AO90" s="402">
        <v>443120</v>
      </c>
    </row>
    <row r="91" spans="1:41" hidden="1" outlineLevel="1" x14ac:dyDescent="0.25">
      <c r="A91" s="53">
        <v>3750</v>
      </c>
      <c r="B91" s="402">
        <v>137520</v>
      </c>
      <c r="C91" s="402">
        <v>145760</v>
      </c>
      <c r="D91" s="402">
        <v>151200</v>
      </c>
      <c r="E91" s="402">
        <v>162640</v>
      </c>
      <c r="F91" s="402">
        <v>169200</v>
      </c>
      <c r="G91" s="402">
        <v>172640</v>
      </c>
      <c r="H91" s="402">
        <v>179920</v>
      </c>
      <c r="I91" s="402">
        <v>187680</v>
      </c>
      <c r="J91" s="402">
        <v>197920</v>
      </c>
      <c r="K91" s="402">
        <v>201920</v>
      </c>
      <c r="L91" s="402">
        <v>206800</v>
      </c>
      <c r="M91" s="402">
        <v>211920</v>
      </c>
      <c r="N91" s="402">
        <v>226000</v>
      </c>
      <c r="O91" s="402">
        <v>232560</v>
      </c>
      <c r="P91" s="402">
        <v>236320</v>
      </c>
      <c r="Q91" s="402">
        <v>244960</v>
      </c>
      <c r="R91" s="402">
        <v>250320</v>
      </c>
      <c r="S91" s="402">
        <v>250640</v>
      </c>
      <c r="T91" s="402">
        <v>254480</v>
      </c>
      <c r="U91" s="402">
        <v>266240</v>
      </c>
      <c r="V91" s="402">
        <v>269680</v>
      </c>
      <c r="W91" s="402">
        <v>280880</v>
      </c>
      <c r="X91" s="402">
        <v>284640</v>
      </c>
      <c r="Y91" s="402">
        <v>300160</v>
      </c>
      <c r="Z91" s="402">
        <v>294320</v>
      </c>
      <c r="AA91" s="402">
        <v>310880</v>
      </c>
      <c r="AB91" s="402">
        <v>316000</v>
      </c>
      <c r="AC91" s="402">
        <v>316480</v>
      </c>
      <c r="AD91" s="402">
        <v>319600</v>
      </c>
      <c r="AE91" s="402">
        <v>325040</v>
      </c>
      <c r="AF91" s="402">
        <v>335920</v>
      </c>
      <c r="AG91" s="402">
        <v>341520</v>
      </c>
      <c r="AH91" s="402">
        <v>392800</v>
      </c>
      <c r="AI91" s="402">
        <v>393760</v>
      </c>
      <c r="AJ91" s="402">
        <v>400560</v>
      </c>
      <c r="AK91" s="402">
        <v>405040</v>
      </c>
      <c r="AL91" s="402">
        <v>408560</v>
      </c>
      <c r="AM91" s="402">
        <v>427680</v>
      </c>
      <c r="AN91" s="402">
        <v>428320</v>
      </c>
      <c r="AO91" s="402">
        <v>430080</v>
      </c>
    </row>
    <row r="92" spans="1:41" hidden="1" outlineLevel="1" x14ac:dyDescent="0.25">
      <c r="A92" s="53">
        <v>3875</v>
      </c>
      <c r="B92" s="402">
        <v>140720</v>
      </c>
      <c r="C92" s="402">
        <v>148720</v>
      </c>
      <c r="D92" s="402">
        <v>155600</v>
      </c>
      <c r="E92" s="402">
        <v>164000</v>
      </c>
      <c r="F92" s="402">
        <v>171120</v>
      </c>
      <c r="G92" s="402">
        <v>179120</v>
      </c>
      <c r="H92" s="402">
        <v>182240</v>
      </c>
      <c r="I92" s="402">
        <v>195040</v>
      </c>
      <c r="J92" s="402">
        <v>199840</v>
      </c>
      <c r="K92" s="402">
        <v>204320</v>
      </c>
      <c r="L92" s="402">
        <v>209200</v>
      </c>
      <c r="M92" s="402">
        <v>220880</v>
      </c>
      <c r="N92" s="402">
        <v>228480</v>
      </c>
      <c r="O92" s="402">
        <v>235360</v>
      </c>
      <c r="P92" s="402">
        <v>239200</v>
      </c>
      <c r="Q92" s="402">
        <v>253040</v>
      </c>
      <c r="R92" s="402">
        <v>260800</v>
      </c>
      <c r="S92" s="402">
        <v>265520</v>
      </c>
      <c r="T92" s="402">
        <v>269520</v>
      </c>
      <c r="U92" s="402">
        <v>279440</v>
      </c>
      <c r="V92" s="402">
        <v>286240</v>
      </c>
      <c r="W92" s="402">
        <v>292480</v>
      </c>
      <c r="X92" s="402">
        <v>302400</v>
      </c>
      <c r="Y92" s="402">
        <v>312320</v>
      </c>
      <c r="Z92" s="402">
        <v>315680</v>
      </c>
      <c r="AA92" s="402">
        <v>318560</v>
      </c>
      <c r="AB92" s="402">
        <v>323600</v>
      </c>
      <c r="AC92" s="402">
        <v>328960</v>
      </c>
      <c r="AD92" s="402">
        <v>334320</v>
      </c>
      <c r="AE92" s="402">
        <v>339760</v>
      </c>
      <c r="AF92" s="402">
        <v>377760</v>
      </c>
      <c r="AG92" s="402">
        <v>381600</v>
      </c>
      <c r="AH92" s="402">
        <v>408160</v>
      </c>
      <c r="AI92" s="402">
        <v>412400</v>
      </c>
      <c r="AJ92" s="402">
        <v>426800</v>
      </c>
      <c r="AK92" s="402">
        <v>430960</v>
      </c>
      <c r="AL92" s="402">
        <v>442560</v>
      </c>
      <c r="AM92" s="402">
        <v>453040</v>
      </c>
      <c r="AN92" s="402">
        <v>453680</v>
      </c>
      <c r="AO92" s="402">
        <v>454080</v>
      </c>
    </row>
    <row r="93" spans="1:41" hidden="1" outlineLevel="1" x14ac:dyDescent="0.25">
      <c r="A93" s="53">
        <v>4000</v>
      </c>
      <c r="B93" s="402">
        <v>144160</v>
      </c>
      <c r="C93" s="402">
        <v>156640</v>
      </c>
      <c r="D93" s="402">
        <v>161120</v>
      </c>
      <c r="E93" s="402">
        <v>169680</v>
      </c>
      <c r="F93" s="402">
        <v>174960</v>
      </c>
      <c r="G93" s="402">
        <v>184960</v>
      </c>
      <c r="H93" s="402">
        <v>188320</v>
      </c>
      <c r="I93" s="402">
        <v>197520</v>
      </c>
      <c r="J93" s="402">
        <v>208160</v>
      </c>
      <c r="K93" s="402">
        <v>212640</v>
      </c>
      <c r="L93" s="402">
        <v>216880</v>
      </c>
      <c r="M93" s="402">
        <v>227760</v>
      </c>
      <c r="N93" s="402">
        <v>234880</v>
      </c>
      <c r="O93" s="402">
        <v>248240</v>
      </c>
      <c r="P93" s="402">
        <v>252320</v>
      </c>
      <c r="Q93" s="402">
        <v>256640</v>
      </c>
      <c r="R93" s="402">
        <v>269920</v>
      </c>
      <c r="S93" s="402">
        <v>274480</v>
      </c>
      <c r="T93" s="402">
        <v>278640</v>
      </c>
      <c r="U93" s="402">
        <v>291520</v>
      </c>
      <c r="V93" s="402">
        <v>295600</v>
      </c>
      <c r="W93" s="402">
        <v>307760</v>
      </c>
      <c r="X93" s="402">
        <v>312160</v>
      </c>
      <c r="Y93" s="402">
        <v>316640</v>
      </c>
      <c r="Z93" s="402">
        <v>317600</v>
      </c>
      <c r="AA93" s="402">
        <v>318800</v>
      </c>
      <c r="AB93" s="402">
        <v>330880</v>
      </c>
      <c r="AC93" s="402">
        <v>332960</v>
      </c>
      <c r="AD93" s="402">
        <v>334800</v>
      </c>
      <c r="AE93" s="402">
        <v>370080</v>
      </c>
      <c r="AF93" s="402">
        <v>380480</v>
      </c>
      <c r="AG93" s="402">
        <v>384240</v>
      </c>
      <c r="AH93" s="402">
        <v>408160</v>
      </c>
      <c r="AI93" s="402">
        <v>417200</v>
      </c>
      <c r="AJ93" s="402">
        <v>426800</v>
      </c>
      <c r="AK93" s="402">
        <v>433760</v>
      </c>
      <c r="AL93" s="402">
        <v>442800</v>
      </c>
      <c r="AM93" s="402">
        <v>453040</v>
      </c>
      <c r="AN93" s="402">
        <v>453840</v>
      </c>
      <c r="AO93" s="402">
        <v>454800</v>
      </c>
    </row>
    <row r="94" spans="1:41" hidden="1" outlineLevel="1" x14ac:dyDescent="0.25">
      <c r="A94" s="53">
        <v>4125</v>
      </c>
      <c r="B94" s="402">
        <v>150160</v>
      </c>
      <c r="C94" s="402">
        <v>158880</v>
      </c>
      <c r="D94" s="402">
        <v>162880</v>
      </c>
      <c r="E94" s="402">
        <v>172080</v>
      </c>
      <c r="F94" s="402">
        <v>179360</v>
      </c>
      <c r="G94" s="402">
        <v>192000</v>
      </c>
      <c r="H94" s="402">
        <v>196240</v>
      </c>
      <c r="I94" s="402">
        <v>206320</v>
      </c>
      <c r="J94" s="402">
        <v>217040</v>
      </c>
      <c r="K94" s="402">
        <v>220640</v>
      </c>
      <c r="L94" s="402">
        <v>224800</v>
      </c>
      <c r="M94" s="402">
        <v>236320</v>
      </c>
      <c r="N94" s="402">
        <v>242320</v>
      </c>
      <c r="O94" s="402">
        <v>250480</v>
      </c>
      <c r="P94" s="402">
        <v>260880</v>
      </c>
      <c r="Q94" s="402">
        <v>266000</v>
      </c>
      <c r="R94" s="402">
        <v>280720</v>
      </c>
      <c r="S94" s="402">
        <v>285520</v>
      </c>
      <c r="T94" s="402">
        <v>289600</v>
      </c>
      <c r="U94" s="402">
        <v>301840</v>
      </c>
      <c r="V94" s="402">
        <v>305840</v>
      </c>
      <c r="W94" s="402">
        <v>312400</v>
      </c>
      <c r="X94" s="402">
        <v>323280</v>
      </c>
      <c r="Y94" s="402">
        <v>327600</v>
      </c>
      <c r="Z94" s="402">
        <v>328400</v>
      </c>
      <c r="AA94" s="402">
        <v>329920</v>
      </c>
      <c r="AB94" s="402">
        <v>330960</v>
      </c>
      <c r="AC94" s="402">
        <v>336000</v>
      </c>
      <c r="AD94" s="402">
        <v>363120</v>
      </c>
      <c r="AE94" s="402">
        <v>381360</v>
      </c>
      <c r="AF94" s="402">
        <v>384800</v>
      </c>
      <c r="AG94" s="402">
        <v>388640</v>
      </c>
      <c r="AH94" s="402">
        <v>418160</v>
      </c>
      <c r="AI94" s="402">
        <v>418960</v>
      </c>
      <c r="AJ94" s="402">
        <v>427120</v>
      </c>
      <c r="AK94" s="402">
        <v>439120</v>
      </c>
      <c r="AL94" s="402">
        <v>443280</v>
      </c>
      <c r="AM94" s="402">
        <v>453280</v>
      </c>
      <c r="AN94" s="402">
        <v>453920</v>
      </c>
      <c r="AO94" s="402">
        <v>475360</v>
      </c>
    </row>
    <row r="95" spans="1:41" hidden="1" outlineLevel="1" x14ac:dyDescent="0.25">
      <c r="A95" s="53">
        <v>4250</v>
      </c>
      <c r="B95" s="402">
        <v>153280</v>
      </c>
      <c r="C95" s="402">
        <v>161200</v>
      </c>
      <c r="D95" s="402">
        <v>164720</v>
      </c>
      <c r="E95" s="402">
        <v>178960</v>
      </c>
      <c r="F95" s="402">
        <v>186880</v>
      </c>
      <c r="G95" s="402">
        <v>190160</v>
      </c>
      <c r="H95" s="402">
        <v>198320</v>
      </c>
      <c r="I95" s="402">
        <v>208560</v>
      </c>
      <c r="J95" s="402">
        <v>219360</v>
      </c>
      <c r="K95" s="402">
        <v>223280</v>
      </c>
      <c r="L95" s="402">
        <v>227680</v>
      </c>
      <c r="M95" s="402">
        <v>238880</v>
      </c>
      <c r="N95" s="402">
        <v>245360</v>
      </c>
      <c r="O95" s="402">
        <v>258000</v>
      </c>
      <c r="P95" s="402">
        <v>263280</v>
      </c>
      <c r="Q95" s="402">
        <v>268240</v>
      </c>
      <c r="R95" s="402">
        <v>282960</v>
      </c>
      <c r="S95" s="402">
        <v>287920</v>
      </c>
      <c r="T95" s="402">
        <v>292160</v>
      </c>
      <c r="U95" s="402">
        <v>305840</v>
      </c>
      <c r="V95" s="402">
        <v>309600</v>
      </c>
      <c r="W95" s="402">
        <v>322640</v>
      </c>
      <c r="X95" s="402">
        <v>326880</v>
      </c>
      <c r="Y95" s="402">
        <v>331360</v>
      </c>
      <c r="Z95" s="402">
        <v>332960</v>
      </c>
      <c r="AA95" s="402">
        <v>334400</v>
      </c>
      <c r="AB95" s="402">
        <v>337920</v>
      </c>
      <c r="AC95" s="402">
        <v>364240</v>
      </c>
      <c r="AD95" s="402">
        <v>381600</v>
      </c>
      <c r="AE95" s="402">
        <v>386720</v>
      </c>
      <c r="AF95" s="402">
        <v>406160</v>
      </c>
      <c r="AG95" s="402">
        <v>410080</v>
      </c>
      <c r="AH95" s="402">
        <v>418800</v>
      </c>
      <c r="AI95" s="402">
        <v>427760</v>
      </c>
      <c r="AJ95" s="402">
        <v>432320</v>
      </c>
      <c r="AK95" s="402">
        <v>444160</v>
      </c>
      <c r="AL95" s="402">
        <v>449920</v>
      </c>
      <c r="AM95" s="402">
        <v>453840</v>
      </c>
      <c r="AN95" s="402">
        <v>477120</v>
      </c>
      <c r="AO95" s="402">
        <v>477360</v>
      </c>
    </row>
    <row r="96" spans="1:41" hidden="1" outlineLevel="1" x14ac:dyDescent="0.25">
      <c r="A96" s="53">
        <v>4375</v>
      </c>
      <c r="B96" s="402">
        <v>157040</v>
      </c>
      <c r="C96" s="402">
        <v>162880</v>
      </c>
      <c r="D96" s="402">
        <v>166160</v>
      </c>
      <c r="E96" s="402">
        <v>180080</v>
      </c>
      <c r="F96" s="402">
        <v>188240</v>
      </c>
      <c r="G96" s="402">
        <v>195360</v>
      </c>
      <c r="H96" s="402">
        <v>200160</v>
      </c>
      <c r="I96" s="402">
        <v>211120</v>
      </c>
      <c r="J96" s="402">
        <v>221840</v>
      </c>
      <c r="K96" s="402">
        <v>225760</v>
      </c>
      <c r="L96" s="402">
        <v>230640</v>
      </c>
      <c r="M96" s="402">
        <v>242000</v>
      </c>
      <c r="N96" s="402">
        <v>248400</v>
      </c>
      <c r="O96" s="402">
        <v>261360</v>
      </c>
      <c r="P96" s="402">
        <v>266640</v>
      </c>
      <c r="Q96" s="402">
        <v>282320</v>
      </c>
      <c r="R96" s="402">
        <v>285920</v>
      </c>
      <c r="S96" s="402">
        <v>291360</v>
      </c>
      <c r="T96" s="402">
        <v>295920</v>
      </c>
      <c r="U96" s="402">
        <v>309440</v>
      </c>
      <c r="V96" s="402">
        <v>313520</v>
      </c>
      <c r="W96" s="402">
        <v>319440</v>
      </c>
      <c r="X96" s="402">
        <v>324080</v>
      </c>
      <c r="Y96" s="402">
        <v>345280</v>
      </c>
      <c r="Z96" s="402">
        <v>341840</v>
      </c>
      <c r="AA96" s="402">
        <v>345920</v>
      </c>
      <c r="AB96" s="402">
        <v>364400</v>
      </c>
      <c r="AC96" s="402">
        <v>383360</v>
      </c>
      <c r="AD96" s="402">
        <v>387520</v>
      </c>
      <c r="AE96" s="402">
        <v>408560</v>
      </c>
      <c r="AF96" s="402">
        <v>411040</v>
      </c>
      <c r="AG96" s="402">
        <v>416080</v>
      </c>
      <c r="AH96" s="402">
        <v>442800</v>
      </c>
      <c r="AI96" s="402">
        <v>443360</v>
      </c>
      <c r="AJ96" s="402">
        <v>444160</v>
      </c>
      <c r="AK96" s="402">
        <v>449520</v>
      </c>
      <c r="AL96" s="402">
        <v>454960</v>
      </c>
      <c r="AM96" s="402">
        <v>473440</v>
      </c>
      <c r="AN96" s="402">
        <v>477280</v>
      </c>
      <c r="AO96" s="402">
        <v>477920</v>
      </c>
    </row>
    <row r="97" spans="1:41" hidden="1" outlineLevel="1" x14ac:dyDescent="0.25">
      <c r="A97" s="53">
        <v>4500</v>
      </c>
      <c r="B97" s="402">
        <v>160240</v>
      </c>
      <c r="C97" s="402">
        <v>173920</v>
      </c>
      <c r="D97" s="402">
        <v>178640</v>
      </c>
      <c r="E97" s="402">
        <v>188560</v>
      </c>
      <c r="F97" s="402">
        <v>197520</v>
      </c>
      <c r="G97" s="402">
        <v>207280</v>
      </c>
      <c r="H97" s="402">
        <v>215360</v>
      </c>
      <c r="I97" s="402">
        <v>226400</v>
      </c>
      <c r="J97" s="402">
        <v>231520</v>
      </c>
      <c r="K97" s="402">
        <v>236080</v>
      </c>
      <c r="L97" s="402">
        <v>241040</v>
      </c>
      <c r="M97" s="402">
        <v>253200</v>
      </c>
      <c r="N97" s="402">
        <v>260640</v>
      </c>
      <c r="O97" s="402">
        <v>275200</v>
      </c>
      <c r="P97" s="402">
        <v>279680</v>
      </c>
      <c r="Q97" s="402">
        <v>287440</v>
      </c>
      <c r="R97" s="402">
        <v>303440</v>
      </c>
      <c r="S97" s="402">
        <v>308880</v>
      </c>
      <c r="T97" s="402">
        <v>313840</v>
      </c>
      <c r="U97" s="402">
        <v>328480</v>
      </c>
      <c r="V97" s="402">
        <v>339680</v>
      </c>
      <c r="W97" s="402">
        <v>347360</v>
      </c>
      <c r="X97" s="402">
        <v>351760</v>
      </c>
      <c r="Y97" s="402">
        <v>363520</v>
      </c>
      <c r="Z97" s="402">
        <v>377280</v>
      </c>
      <c r="AA97" s="402">
        <v>389680</v>
      </c>
      <c r="AB97" s="402">
        <v>409520</v>
      </c>
      <c r="AC97" s="402">
        <v>413600</v>
      </c>
      <c r="AD97" s="402">
        <v>419520</v>
      </c>
      <c r="AE97" s="402">
        <v>424560</v>
      </c>
      <c r="AF97" s="402">
        <v>427280</v>
      </c>
      <c r="AG97" s="402">
        <v>440400</v>
      </c>
      <c r="AH97" s="402">
        <v>449760</v>
      </c>
      <c r="AI97" s="402">
        <v>450800</v>
      </c>
      <c r="AJ97" s="402">
        <v>478560</v>
      </c>
      <c r="AK97" s="402">
        <v>479280</v>
      </c>
      <c r="AL97" s="402">
        <v>482960</v>
      </c>
      <c r="AM97" s="402">
        <v>490320</v>
      </c>
      <c r="AN97" s="402">
        <v>493360</v>
      </c>
      <c r="AO97" s="402">
        <v>508160</v>
      </c>
    </row>
    <row r="98" spans="1:41" hidden="1" outlineLevel="1" x14ac:dyDescent="0.25">
      <c r="A98" s="53">
        <v>4625</v>
      </c>
      <c r="B98" s="402">
        <v>166400</v>
      </c>
      <c r="C98" s="402">
        <v>175600</v>
      </c>
      <c r="D98" s="402">
        <v>180640</v>
      </c>
      <c r="E98" s="402">
        <v>190800</v>
      </c>
      <c r="F98" s="402">
        <v>199360</v>
      </c>
      <c r="G98" s="402">
        <v>213680</v>
      </c>
      <c r="H98" s="402">
        <v>218400</v>
      </c>
      <c r="I98" s="402">
        <v>229920</v>
      </c>
      <c r="J98" s="402">
        <v>241520</v>
      </c>
      <c r="K98" s="402">
        <v>245600</v>
      </c>
      <c r="L98" s="402">
        <v>251280</v>
      </c>
      <c r="M98" s="402">
        <v>257040</v>
      </c>
      <c r="N98" s="402">
        <v>272480</v>
      </c>
      <c r="O98" s="402">
        <v>281440</v>
      </c>
      <c r="P98" s="402">
        <v>286720</v>
      </c>
      <c r="Q98" s="402">
        <v>291440</v>
      </c>
      <c r="R98" s="402">
        <v>310480</v>
      </c>
      <c r="S98" s="402">
        <v>318400</v>
      </c>
      <c r="T98" s="402">
        <v>323280</v>
      </c>
      <c r="U98" s="402">
        <v>337520</v>
      </c>
      <c r="V98" s="402">
        <v>342640</v>
      </c>
      <c r="W98" s="402">
        <v>350560</v>
      </c>
      <c r="X98" s="402">
        <v>355520</v>
      </c>
      <c r="Y98" s="402">
        <v>360400</v>
      </c>
      <c r="Z98" s="402">
        <v>395440</v>
      </c>
      <c r="AA98" s="402">
        <v>401600</v>
      </c>
      <c r="AB98" s="402">
        <v>414000</v>
      </c>
      <c r="AC98" s="402">
        <v>419680</v>
      </c>
      <c r="AD98" s="402">
        <v>425120</v>
      </c>
      <c r="AE98" s="402">
        <v>427920</v>
      </c>
      <c r="AF98" s="402">
        <v>441040</v>
      </c>
      <c r="AG98" s="402">
        <v>445440</v>
      </c>
      <c r="AH98" s="402">
        <v>454880</v>
      </c>
      <c r="AI98" s="402">
        <v>460720</v>
      </c>
      <c r="AJ98" s="402">
        <v>482080</v>
      </c>
      <c r="AK98" s="402">
        <v>482960</v>
      </c>
      <c r="AL98" s="402">
        <v>486720</v>
      </c>
      <c r="AM98" s="402">
        <v>491040</v>
      </c>
      <c r="AN98" s="402">
        <v>509600</v>
      </c>
      <c r="AO98" s="402">
        <v>513840</v>
      </c>
    </row>
    <row r="99" spans="1:41" hidden="1" outlineLevel="1" x14ac:dyDescent="0.25">
      <c r="A99" s="53">
        <v>4750</v>
      </c>
      <c r="B99" s="402">
        <v>169680</v>
      </c>
      <c r="C99" s="402">
        <v>177600</v>
      </c>
      <c r="D99" s="402">
        <v>182640</v>
      </c>
      <c r="E99" s="402">
        <v>198160</v>
      </c>
      <c r="F99" s="402">
        <v>207520</v>
      </c>
      <c r="G99" s="402">
        <v>215920</v>
      </c>
      <c r="H99" s="402">
        <v>220880</v>
      </c>
      <c r="I99" s="402">
        <v>232080</v>
      </c>
      <c r="J99" s="402">
        <v>244080</v>
      </c>
      <c r="K99" s="402">
        <v>248560</v>
      </c>
      <c r="L99" s="402">
        <v>253280</v>
      </c>
      <c r="M99" s="402">
        <v>266240</v>
      </c>
      <c r="N99" s="402">
        <v>274480</v>
      </c>
      <c r="O99" s="402">
        <v>284720</v>
      </c>
      <c r="P99" s="402">
        <v>295760</v>
      </c>
      <c r="Q99" s="402">
        <v>306560</v>
      </c>
      <c r="R99" s="402">
        <v>316640</v>
      </c>
      <c r="S99" s="402">
        <v>322640</v>
      </c>
      <c r="T99" s="402">
        <v>327040</v>
      </c>
      <c r="U99" s="402">
        <v>341440</v>
      </c>
      <c r="V99" s="402">
        <v>346320</v>
      </c>
      <c r="W99" s="402">
        <v>361040</v>
      </c>
      <c r="X99" s="402">
        <v>366400</v>
      </c>
      <c r="Y99" s="402">
        <v>371440</v>
      </c>
      <c r="Z99" s="402">
        <v>399680</v>
      </c>
      <c r="AA99" s="402">
        <v>403920</v>
      </c>
      <c r="AB99" s="402">
        <v>419680</v>
      </c>
      <c r="AC99" s="402">
        <v>425120</v>
      </c>
      <c r="AD99" s="402">
        <v>430960</v>
      </c>
      <c r="AE99" s="402">
        <v>432480</v>
      </c>
      <c r="AF99" s="402">
        <v>446160</v>
      </c>
      <c r="AG99" s="402">
        <v>450240</v>
      </c>
      <c r="AH99" s="402">
        <v>469280</v>
      </c>
      <c r="AI99" s="402">
        <v>482880</v>
      </c>
      <c r="AJ99" s="402">
        <v>487120</v>
      </c>
      <c r="AK99" s="402">
        <v>491280</v>
      </c>
      <c r="AL99" s="402">
        <v>492160</v>
      </c>
      <c r="AM99" s="402">
        <v>510800</v>
      </c>
      <c r="AN99" s="402">
        <v>515360</v>
      </c>
      <c r="AO99" s="402">
        <v>519760</v>
      </c>
    </row>
    <row r="100" spans="1:41" hidden="1" outlineLevel="1" x14ac:dyDescent="0.25">
      <c r="A100" s="53">
        <v>4875</v>
      </c>
      <c r="B100" s="402">
        <v>172960</v>
      </c>
      <c r="C100" s="402">
        <v>179600</v>
      </c>
      <c r="D100" s="402">
        <v>184640</v>
      </c>
      <c r="E100" s="402">
        <v>200320</v>
      </c>
      <c r="F100" s="402">
        <v>209520</v>
      </c>
      <c r="G100" s="402">
        <v>218240</v>
      </c>
      <c r="H100" s="402">
        <v>223200</v>
      </c>
      <c r="I100" s="402">
        <v>234480</v>
      </c>
      <c r="J100" s="402">
        <v>246960</v>
      </c>
      <c r="K100" s="402">
        <v>251280</v>
      </c>
      <c r="L100" s="402">
        <v>256080</v>
      </c>
      <c r="M100" s="402">
        <v>268960</v>
      </c>
      <c r="N100" s="402">
        <v>276480</v>
      </c>
      <c r="O100" s="402">
        <v>291360</v>
      </c>
      <c r="P100" s="402">
        <v>297840</v>
      </c>
      <c r="Q100" s="402">
        <v>315760</v>
      </c>
      <c r="R100" s="402">
        <v>320400</v>
      </c>
      <c r="S100" s="402">
        <v>325680</v>
      </c>
      <c r="T100" s="402">
        <v>330320</v>
      </c>
      <c r="U100" s="402">
        <v>344720</v>
      </c>
      <c r="V100" s="402">
        <v>350000</v>
      </c>
      <c r="W100" s="402">
        <v>364720</v>
      </c>
      <c r="X100" s="402">
        <v>370080</v>
      </c>
      <c r="Y100" s="402">
        <v>375120</v>
      </c>
      <c r="Z100" s="402">
        <v>403920</v>
      </c>
      <c r="AA100" s="402">
        <v>420960</v>
      </c>
      <c r="AB100" s="402">
        <v>424560</v>
      </c>
      <c r="AC100" s="402">
        <v>429120</v>
      </c>
      <c r="AD100" s="402">
        <v>433040</v>
      </c>
      <c r="AE100" s="402">
        <v>437280</v>
      </c>
      <c r="AF100" s="402">
        <v>451120</v>
      </c>
      <c r="AG100" s="402">
        <v>460720</v>
      </c>
      <c r="AH100" s="402">
        <v>475280</v>
      </c>
      <c r="AI100" s="402">
        <v>488000</v>
      </c>
      <c r="AJ100" s="402">
        <v>488880</v>
      </c>
      <c r="AK100" s="402">
        <v>496560</v>
      </c>
      <c r="AL100" s="402">
        <v>513040</v>
      </c>
      <c r="AM100" s="402">
        <v>516720</v>
      </c>
      <c r="AN100" s="402">
        <v>521280</v>
      </c>
      <c r="AO100" s="402">
        <v>521840</v>
      </c>
    </row>
    <row r="101" spans="1:41" hidden="1" outlineLevel="1" x14ac:dyDescent="0.25">
      <c r="A101" s="53">
        <v>5000</v>
      </c>
      <c r="B101" s="402">
        <v>181680</v>
      </c>
      <c r="C101" s="402">
        <v>185280</v>
      </c>
      <c r="D101" s="402">
        <v>198320</v>
      </c>
      <c r="E101" s="402">
        <v>214720</v>
      </c>
      <c r="F101" s="402">
        <v>218560</v>
      </c>
      <c r="G101" s="402">
        <v>226400</v>
      </c>
      <c r="H101" s="402">
        <v>234400</v>
      </c>
      <c r="I101" s="402">
        <v>242160</v>
      </c>
      <c r="J101" s="402">
        <v>250640</v>
      </c>
      <c r="K101" s="402">
        <v>258480</v>
      </c>
      <c r="L101" s="402">
        <v>266160</v>
      </c>
      <c r="M101" s="402">
        <v>282320</v>
      </c>
      <c r="N101" s="402">
        <v>293360</v>
      </c>
      <c r="O101" s="402">
        <v>293600</v>
      </c>
      <c r="P101" s="402">
        <v>300880</v>
      </c>
      <c r="Q101" s="402">
        <v>317920</v>
      </c>
      <c r="R101" s="402">
        <v>332560</v>
      </c>
      <c r="S101" s="402">
        <v>340800</v>
      </c>
      <c r="T101" s="402">
        <v>349520</v>
      </c>
      <c r="U101" s="402">
        <v>364880</v>
      </c>
      <c r="V101" s="402">
        <v>373520</v>
      </c>
      <c r="W101" s="402">
        <v>382160</v>
      </c>
      <c r="X101" s="402">
        <v>390640</v>
      </c>
      <c r="Y101" s="402">
        <v>399200</v>
      </c>
      <c r="Z101" s="402">
        <v>424240</v>
      </c>
      <c r="AA101" s="402">
        <v>437920</v>
      </c>
      <c r="AB101" s="402">
        <v>442000</v>
      </c>
      <c r="AC101" s="402">
        <v>446160</v>
      </c>
      <c r="AD101" s="402">
        <v>451040</v>
      </c>
      <c r="AE101" s="402">
        <v>455360</v>
      </c>
      <c r="AF101" s="402">
        <v>465040</v>
      </c>
      <c r="AG101" s="402">
        <v>478320</v>
      </c>
      <c r="AH101" s="402">
        <v>494720</v>
      </c>
      <c r="AI101" s="402">
        <v>502880</v>
      </c>
      <c r="AJ101" s="402">
        <v>513040</v>
      </c>
      <c r="AK101" s="402">
        <v>514080</v>
      </c>
      <c r="AL101" s="402">
        <v>533600</v>
      </c>
      <c r="AM101" s="402">
        <v>538320</v>
      </c>
      <c r="AN101" s="402">
        <v>538960</v>
      </c>
      <c r="AO101" s="402">
        <v>545760</v>
      </c>
    </row>
    <row r="102" spans="1:41" hidden="1" outlineLevel="1" x14ac:dyDescent="0.25">
      <c r="A102" s="53">
        <v>5125</v>
      </c>
      <c r="B102" s="402">
        <v>186160</v>
      </c>
      <c r="C102" s="402">
        <v>194720</v>
      </c>
      <c r="D102" s="402">
        <v>200960</v>
      </c>
      <c r="E102" s="402">
        <v>218480</v>
      </c>
      <c r="F102" s="402">
        <v>222240</v>
      </c>
      <c r="G102" s="402">
        <v>231280</v>
      </c>
      <c r="H102" s="402">
        <v>235040</v>
      </c>
      <c r="I102" s="402">
        <v>255280</v>
      </c>
      <c r="J102" s="402">
        <v>258880</v>
      </c>
      <c r="K102" s="402">
        <v>268640</v>
      </c>
      <c r="L102" s="402">
        <v>272960</v>
      </c>
      <c r="M102" s="402">
        <v>290960</v>
      </c>
      <c r="N102" s="402">
        <v>292400</v>
      </c>
      <c r="O102" s="402">
        <v>298400</v>
      </c>
      <c r="P102" s="402">
        <v>310080</v>
      </c>
      <c r="Q102" s="402">
        <v>326240</v>
      </c>
      <c r="R102" s="402">
        <v>340800</v>
      </c>
      <c r="S102" s="402">
        <v>349680</v>
      </c>
      <c r="T102" s="402">
        <v>358160</v>
      </c>
      <c r="U102" s="402">
        <v>374000</v>
      </c>
      <c r="V102" s="402">
        <v>374800</v>
      </c>
      <c r="W102" s="402">
        <v>380480</v>
      </c>
      <c r="X102" s="402">
        <v>388160</v>
      </c>
      <c r="Y102" s="402">
        <v>408320</v>
      </c>
      <c r="Z102" s="402">
        <v>444160</v>
      </c>
      <c r="AA102" s="402">
        <v>451040</v>
      </c>
      <c r="AB102" s="402">
        <v>455440</v>
      </c>
      <c r="AC102" s="402">
        <v>459840</v>
      </c>
      <c r="AD102" s="402">
        <v>479120</v>
      </c>
      <c r="AE102" s="402">
        <v>483840</v>
      </c>
      <c r="AF102" s="402">
        <v>488720</v>
      </c>
      <c r="AG102" s="402">
        <v>493600</v>
      </c>
      <c r="AH102" s="402">
        <v>502240</v>
      </c>
      <c r="AI102" s="402">
        <v>511120</v>
      </c>
      <c r="AJ102" s="402">
        <v>519040</v>
      </c>
      <c r="AK102" s="402">
        <v>526080</v>
      </c>
      <c r="AL102" s="402">
        <v>537360</v>
      </c>
      <c r="AM102" s="402">
        <v>546800</v>
      </c>
      <c r="AN102" s="402">
        <v>550400</v>
      </c>
      <c r="AO102" s="402">
        <v>552480</v>
      </c>
    </row>
    <row r="103" spans="1:41" hidden="1" outlineLevel="1" x14ac:dyDescent="0.25">
      <c r="A103" s="53">
        <v>5250</v>
      </c>
      <c r="B103" s="402">
        <v>189840</v>
      </c>
      <c r="C103" s="402">
        <v>197040</v>
      </c>
      <c r="D103" s="402">
        <v>205760</v>
      </c>
      <c r="E103" s="402">
        <v>223680</v>
      </c>
      <c r="F103" s="402">
        <v>225760</v>
      </c>
      <c r="G103" s="402">
        <v>234240</v>
      </c>
      <c r="H103" s="402">
        <v>242800</v>
      </c>
      <c r="I103" s="402">
        <v>258080</v>
      </c>
      <c r="J103" s="402">
        <v>261120</v>
      </c>
      <c r="K103" s="402">
        <v>272240</v>
      </c>
      <c r="L103" s="402">
        <v>282000</v>
      </c>
      <c r="M103" s="402">
        <v>299360</v>
      </c>
      <c r="N103" s="402">
        <v>297920</v>
      </c>
      <c r="O103" s="402">
        <v>311520</v>
      </c>
      <c r="P103" s="402">
        <v>314000</v>
      </c>
      <c r="Q103" s="402">
        <v>334400</v>
      </c>
      <c r="R103" s="402">
        <v>349680</v>
      </c>
      <c r="S103" s="402">
        <v>358560</v>
      </c>
      <c r="T103" s="402">
        <v>356480</v>
      </c>
      <c r="U103" s="402">
        <v>371360</v>
      </c>
      <c r="V103" s="402">
        <v>387120</v>
      </c>
      <c r="W103" s="402">
        <v>390160</v>
      </c>
      <c r="X103" s="402">
        <v>393120</v>
      </c>
      <c r="Y103" s="402">
        <v>421360</v>
      </c>
      <c r="Z103" s="402">
        <v>462160</v>
      </c>
      <c r="AA103" s="402">
        <v>468720</v>
      </c>
      <c r="AB103" s="402">
        <v>473280</v>
      </c>
      <c r="AC103" s="402">
        <v>485120</v>
      </c>
      <c r="AD103" s="402">
        <v>499520</v>
      </c>
      <c r="AE103" s="402">
        <v>503200</v>
      </c>
      <c r="AF103" s="402">
        <v>514880</v>
      </c>
      <c r="AG103" s="402">
        <v>519840</v>
      </c>
      <c r="AH103" s="402">
        <v>522960</v>
      </c>
      <c r="AI103" s="402">
        <v>533440</v>
      </c>
      <c r="AJ103" s="402">
        <v>544320</v>
      </c>
      <c r="AK103" s="402">
        <v>548640</v>
      </c>
      <c r="AL103" s="402">
        <v>557120</v>
      </c>
      <c r="AM103" s="402">
        <v>567200</v>
      </c>
      <c r="AN103" s="402">
        <v>572720</v>
      </c>
      <c r="AO103" s="402">
        <v>586320</v>
      </c>
    </row>
    <row r="104" spans="1:41" hidden="1" outlineLevel="1" x14ac:dyDescent="0.25">
      <c r="A104" s="53">
        <v>5375</v>
      </c>
      <c r="B104" s="402">
        <v>195280</v>
      </c>
      <c r="C104" s="402">
        <v>199360</v>
      </c>
      <c r="D104" s="402">
        <v>210480</v>
      </c>
      <c r="E104" s="402">
        <v>226000</v>
      </c>
      <c r="F104" s="402">
        <v>227840</v>
      </c>
      <c r="G104" s="402">
        <v>236960</v>
      </c>
      <c r="H104" s="402">
        <v>245600</v>
      </c>
      <c r="I104" s="402">
        <v>261600</v>
      </c>
      <c r="J104" s="402">
        <v>265360</v>
      </c>
      <c r="K104" s="402">
        <v>275440</v>
      </c>
      <c r="L104" s="402">
        <v>285040</v>
      </c>
      <c r="M104" s="402">
        <v>303360</v>
      </c>
      <c r="N104" s="402">
        <v>301280</v>
      </c>
      <c r="O104" s="402">
        <v>316000</v>
      </c>
      <c r="P104" s="402">
        <v>319360</v>
      </c>
      <c r="Q104" s="402">
        <v>334880</v>
      </c>
      <c r="R104" s="402">
        <v>350480</v>
      </c>
      <c r="S104" s="402">
        <v>359360</v>
      </c>
      <c r="T104" s="402">
        <v>367680</v>
      </c>
      <c r="U104" s="402">
        <v>387520</v>
      </c>
      <c r="V104" s="402">
        <v>388320</v>
      </c>
      <c r="W104" s="402">
        <v>391520</v>
      </c>
      <c r="X104" s="402">
        <v>401600</v>
      </c>
      <c r="Y104" s="402">
        <v>423760</v>
      </c>
      <c r="Z104" s="402">
        <v>470240</v>
      </c>
      <c r="AA104" s="402">
        <v>475520</v>
      </c>
      <c r="AB104" s="402">
        <v>479360</v>
      </c>
      <c r="AC104" s="402">
        <v>488080</v>
      </c>
      <c r="AD104" s="402">
        <v>502720</v>
      </c>
      <c r="AE104" s="402">
        <v>508800</v>
      </c>
      <c r="AF104" s="402">
        <v>520080</v>
      </c>
      <c r="AG104" s="402">
        <v>528400</v>
      </c>
      <c r="AH104" s="402">
        <v>542720</v>
      </c>
      <c r="AI104" s="402">
        <v>547440</v>
      </c>
      <c r="AJ104" s="402">
        <v>550000</v>
      </c>
      <c r="AK104" s="402">
        <v>560080</v>
      </c>
      <c r="AL104" s="402">
        <v>568560</v>
      </c>
      <c r="AM104" s="402">
        <v>573200</v>
      </c>
      <c r="AN104" s="402">
        <v>587280</v>
      </c>
      <c r="AO104" s="402">
        <v>592320</v>
      </c>
    </row>
    <row r="105" spans="1:41" hidden="1" outlineLevel="1" x14ac:dyDescent="0.25">
      <c r="A105" s="53">
        <v>5500</v>
      </c>
      <c r="B105" s="402">
        <v>198880</v>
      </c>
      <c r="C105" s="402">
        <v>211360</v>
      </c>
      <c r="D105" s="402">
        <v>218960</v>
      </c>
      <c r="E105" s="402">
        <v>235520</v>
      </c>
      <c r="F105" s="402">
        <v>237280</v>
      </c>
      <c r="G105" s="402">
        <v>246240</v>
      </c>
      <c r="H105" s="402">
        <v>256000</v>
      </c>
      <c r="I105" s="402">
        <v>266560</v>
      </c>
      <c r="J105" s="402">
        <v>277600</v>
      </c>
      <c r="K105" s="402">
        <v>284000</v>
      </c>
      <c r="L105" s="402">
        <v>291360</v>
      </c>
      <c r="M105" s="402">
        <v>314880</v>
      </c>
      <c r="N105" s="402">
        <v>314240</v>
      </c>
      <c r="O105" s="402">
        <v>322880</v>
      </c>
      <c r="P105" s="402">
        <v>329920</v>
      </c>
      <c r="Q105" s="402">
        <v>351440</v>
      </c>
      <c r="R105" s="402">
        <v>352560</v>
      </c>
      <c r="S105" s="402">
        <v>360320</v>
      </c>
      <c r="T105" s="402">
        <v>376800</v>
      </c>
      <c r="U105" s="402">
        <v>396160</v>
      </c>
      <c r="V105" s="402">
        <v>397440</v>
      </c>
      <c r="W105" s="402">
        <v>417360</v>
      </c>
      <c r="X105" s="402">
        <v>421360</v>
      </c>
      <c r="Y105" s="402">
        <v>425360</v>
      </c>
      <c r="Z105" s="402">
        <v>474880</v>
      </c>
      <c r="AA105" s="402">
        <v>480160</v>
      </c>
      <c r="AB105" s="402">
        <v>484320</v>
      </c>
      <c r="AC105" s="402">
        <v>493040</v>
      </c>
      <c r="AD105" s="402">
        <v>508640</v>
      </c>
      <c r="AE105" s="402">
        <v>514640</v>
      </c>
      <c r="AF105" s="402">
        <v>523200</v>
      </c>
      <c r="AG105" s="402">
        <v>535840</v>
      </c>
      <c r="AH105" s="402">
        <v>546080</v>
      </c>
      <c r="AI105" s="402">
        <v>552960</v>
      </c>
      <c r="AJ105" s="402">
        <v>564880</v>
      </c>
      <c r="AK105" s="402">
        <v>566880</v>
      </c>
      <c r="AL105" s="402">
        <v>574000</v>
      </c>
      <c r="AM105" s="402">
        <v>582320</v>
      </c>
      <c r="AN105" s="402">
        <v>593200</v>
      </c>
      <c r="AO105" s="402">
        <v>606560</v>
      </c>
    </row>
    <row r="106" spans="1:41" hidden="1" outlineLevel="1" x14ac:dyDescent="0.25">
      <c r="A106" s="53">
        <v>5625</v>
      </c>
      <c r="B106" s="402">
        <v>206240</v>
      </c>
      <c r="C106" s="402">
        <v>214000</v>
      </c>
      <c r="D106" s="402">
        <v>222000</v>
      </c>
      <c r="E106" s="402">
        <v>236640</v>
      </c>
      <c r="F106" s="402">
        <v>244080</v>
      </c>
      <c r="G106" s="402">
        <v>253360</v>
      </c>
      <c r="H106" s="402">
        <v>263840</v>
      </c>
      <c r="I106" s="402">
        <v>276720</v>
      </c>
      <c r="J106" s="402">
        <v>288400</v>
      </c>
      <c r="K106" s="402">
        <v>294080</v>
      </c>
      <c r="L106" s="402">
        <v>300880</v>
      </c>
      <c r="M106" s="402">
        <v>319360</v>
      </c>
      <c r="N106" s="402">
        <v>329360</v>
      </c>
      <c r="O106" s="402">
        <v>334000</v>
      </c>
      <c r="P106" s="402">
        <v>346320</v>
      </c>
      <c r="Q106" s="402">
        <v>364720</v>
      </c>
      <c r="R106" s="402">
        <v>370400</v>
      </c>
      <c r="S106" s="402">
        <v>380560</v>
      </c>
      <c r="T106" s="402">
        <v>391520</v>
      </c>
      <c r="U106" s="402">
        <v>403360</v>
      </c>
      <c r="V106" s="402">
        <v>408480</v>
      </c>
      <c r="W106" s="402">
        <v>426640</v>
      </c>
      <c r="X106" s="402">
        <v>428720</v>
      </c>
      <c r="Y106" s="402">
        <v>433600</v>
      </c>
      <c r="Z106" s="402">
        <v>487120</v>
      </c>
      <c r="AA106" s="402">
        <v>490240</v>
      </c>
      <c r="AB106" s="402">
        <v>504320</v>
      </c>
      <c r="AC106" s="402">
        <v>520400</v>
      </c>
      <c r="AD106" s="402">
        <v>531600</v>
      </c>
      <c r="AE106" s="402">
        <v>537200</v>
      </c>
      <c r="AF106" s="402">
        <v>550560</v>
      </c>
      <c r="AG106" s="402">
        <v>561680</v>
      </c>
      <c r="AH106" s="402">
        <v>565520</v>
      </c>
      <c r="AI106" s="402">
        <v>570960</v>
      </c>
      <c r="AJ106" s="402">
        <v>585440</v>
      </c>
      <c r="AK106" s="402">
        <v>589520</v>
      </c>
      <c r="AL106" s="402">
        <v>598640</v>
      </c>
      <c r="AM106" s="402">
        <v>618080</v>
      </c>
      <c r="AN106" s="402">
        <v>621040</v>
      </c>
      <c r="AO106" s="402">
        <v>627040</v>
      </c>
    </row>
    <row r="107" spans="1:41" hidden="1" outlineLevel="1" x14ac:dyDescent="0.25">
      <c r="A107" s="53">
        <v>5750</v>
      </c>
      <c r="B107" s="402">
        <v>209920</v>
      </c>
      <c r="C107" s="402">
        <v>216160</v>
      </c>
      <c r="D107" s="402">
        <v>224080</v>
      </c>
      <c r="E107" s="402">
        <v>244000</v>
      </c>
      <c r="F107" s="402">
        <v>250160</v>
      </c>
      <c r="G107" s="402">
        <v>258000</v>
      </c>
      <c r="H107" s="402">
        <v>268160</v>
      </c>
      <c r="I107" s="402">
        <v>279200</v>
      </c>
      <c r="J107" s="402">
        <v>290960</v>
      </c>
      <c r="K107" s="402">
        <v>296960</v>
      </c>
      <c r="L107" s="402">
        <v>307680</v>
      </c>
      <c r="M107" s="402">
        <v>322400</v>
      </c>
      <c r="N107" s="402">
        <v>332880</v>
      </c>
      <c r="O107" s="402">
        <v>341520</v>
      </c>
      <c r="P107" s="402">
        <v>349600</v>
      </c>
      <c r="Q107" s="402">
        <v>368080</v>
      </c>
      <c r="R107" s="402">
        <v>376240</v>
      </c>
      <c r="S107" s="402">
        <v>384720</v>
      </c>
      <c r="T107" s="402">
        <v>395520</v>
      </c>
      <c r="U107" s="402">
        <v>407440</v>
      </c>
      <c r="V107" s="402">
        <v>412960</v>
      </c>
      <c r="W107" s="402">
        <v>429280</v>
      </c>
      <c r="X107" s="402">
        <v>433120</v>
      </c>
      <c r="Y107" s="402">
        <v>439120</v>
      </c>
      <c r="Z107" s="402">
        <v>492960</v>
      </c>
      <c r="AA107" s="402">
        <v>506560</v>
      </c>
      <c r="AB107" s="402">
        <v>511520</v>
      </c>
      <c r="AC107" s="402">
        <v>530640</v>
      </c>
      <c r="AD107" s="402">
        <v>548000</v>
      </c>
      <c r="AE107" s="402">
        <v>553680</v>
      </c>
      <c r="AF107" s="402">
        <v>569440</v>
      </c>
      <c r="AG107" s="402">
        <v>572400</v>
      </c>
      <c r="AH107" s="402">
        <v>577520</v>
      </c>
      <c r="AI107" s="402">
        <v>581680</v>
      </c>
      <c r="AJ107" s="402">
        <v>590800</v>
      </c>
      <c r="AK107" s="402">
        <v>604560</v>
      </c>
      <c r="AL107" s="402">
        <v>609920</v>
      </c>
      <c r="AM107" s="402">
        <v>628720</v>
      </c>
      <c r="AN107" s="402">
        <v>632320</v>
      </c>
      <c r="AO107" s="402">
        <v>635760</v>
      </c>
    </row>
    <row r="108" spans="1:41" hidden="1" outlineLevel="1" x14ac:dyDescent="0.25">
      <c r="A108" s="53">
        <v>5875</v>
      </c>
      <c r="B108" s="402">
        <v>214000</v>
      </c>
      <c r="C108" s="402">
        <v>222800</v>
      </c>
      <c r="D108" s="402">
        <v>228720</v>
      </c>
      <c r="E108" s="402">
        <v>246240</v>
      </c>
      <c r="F108" s="402">
        <v>254960</v>
      </c>
      <c r="G108" s="402">
        <v>263840</v>
      </c>
      <c r="H108" s="402">
        <v>272000</v>
      </c>
      <c r="I108" s="402">
        <v>287200</v>
      </c>
      <c r="J108" s="402">
        <v>294080</v>
      </c>
      <c r="K108" s="402">
        <v>302800</v>
      </c>
      <c r="L108" s="402">
        <v>310800</v>
      </c>
      <c r="M108" s="402">
        <v>327680</v>
      </c>
      <c r="N108" s="402">
        <v>336240</v>
      </c>
      <c r="O108" s="402">
        <v>347840</v>
      </c>
      <c r="P108" s="402">
        <v>353200</v>
      </c>
      <c r="Q108" s="402">
        <v>372000</v>
      </c>
      <c r="R108" s="402">
        <v>383760</v>
      </c>
      <c r="S108" s="402">
        <v>394560</v>
      </c>
      <c r="T108" s="402">
        <v>399600</v>
      </c>
      <c r="U108" s="402">
        <v>411920</v>
      </c>
      <c r="V108" s="402">
        <v>418560</v>
      </c>
      <c r="W108" s="402">
        <v>431440</v>
      </c>
      <c r="X108" s="402">
        <v>437360</v>
      </c>
      <c r="Y108" s="402">
        <v>448800</v>
      </c>
      <c r="Z108" s="402">
        <v>497520</v>
      </c>
      <c r="AA108" s="402">
        <v>511200</v>
      </c>
      <c r="AB108" s="402">
        <v>527760</v>
      </c>
      <c r="AC108" s="402">
        <v>538880</v>
      </c>
      <c r="AD108" s="402">
        <v>558320</v>
      </c>
      <c r="AE108" s="402">
        <v>567200</v>
      </c>
      <c r="AF108" s="402">
        <v>574400</v>
      </c>
      <c r="AG108" s="402">
        <v>577520</v>
      </c>
      <c r="AH108" s="402">
        <v>582560</v>
      </c>
      <c r="AI108" s="402">
        <v>589920</v>
      </c>
      <c r="AJ108" s="402">
        <v>605280</v>
      </c>
      <c r="AK108" s="402">
        <v>619200</v>
      </c>
      <c r="AL108" s="402">
        <v>627040</v>
      </c>
      <c r="AM108" s="402">
        <v>635440</v>
      </c>
      <c r="AN108" s="402">
        <v>641200</v>
      </c>
      <c r="AO108" s="402">
        <v>649680</v>
      </c>
    </row>
    <row r="109" spans="1:41" hidden="1" outlineLevel="1" x14ac:dyDescent="0.25">
      <c r="A109" s="53">
        <v>6000</v>
      </c>
      <c r="B109" s="402">
        <v>221920</v>
      </c>
      <c r="C109" s="402">
        <v>225840</v>
      </c>
      <c r="D109" s="402">
        <v>236960</v>
      </c>
      <c r="E109" s="402">
        <v>249920</v>
      </c>
      <c r="F109" s="402">
        <v>258000</v>
      </c>
      <c r="G109" s="402">
        <v>267520</v>
      </c>
      <c r="H109" s="402">
        <v>277200</v>
      </c>
      <c r="I109" s="402">
        <v>291120</v>
      </c>
      <c r="J109" s="402">
        <v>298160</v>
      </c>
      <c r="K109" s="402">
        <v>307040</v>
      </c>
      <c r="L109" s="402">
        <v>316640</v>
      </c>
      <c r="M109" s="402">
        <v>332160</v>
      </c>
      <c r="N109" s="402">
        <v>340960</v>
      </c>
      <c r="O109" s="402">
        <v>352720</v>
      </c>
      <c r="P109" s="402">
        <v>357680</v>
      </c>
      <c r="Q109" s="402">
        <v>376960</v>
      </c>
      <c r="R109" s="402">
        <v>388640</v>
      </c>
      <c r="S109" s="402">
        <v>399920</v>
      </c>
      <c r="T109" s="402">
        <v>405200</v>
      </c>
      <c r="U109" s="402">
        <v>425120</v>
      </c>
      <c r="V109" s="402">
        <v>432320</v>
      </c>
      <c r="W109" s="402">
        <v>442720</v>
      </c>
      <c r="X109" s="402">
        <v>451280</v>
      </c>
      <c r="Y109" s="402">
        <v>463520</v>
      </c>
      <c r="Z109" s="402">
        <v>512720</v>
      </c>
      <c r="AA109" s="402">
        <v>526720</v>
      </c>
      <c r="AB109" s="402">
        <v>543680</v>
      </c>
      <c r="AC109" s="402">
        <v>554880</v>
      </c>
      <c r="AD109" s="402">
        <v>575520</v>
      </c>
      <c r="AE109" s="402">
        <v>584560</v>
      </c>
      <c r="AF109" s="402">
        <v>588720</v>
      </c>
      <c r="AG109" s="402">
        <v>591600</v>
      </c>
      <c r="AH109" s="402">
        <v>600160</v>
      </c>
      <c r="AI109" s="402">
        <v>607920</v>
      </c>
      <c r="AJ109" s="402">
        <v>624080</v>
      </c>
      <c r="AK109" s="402">
        <v>638160</v>
      </c>
      <c r="AL109" s="402">
        <v>642800</v>
      </c>
      <c r="AM109" s="402">
        <v>654720</v>
      </c>
      <c r="AN109" s="402">
        <v>660640</v>
      </c>
      <c r="AO109" s="402">
        <v>665920</v>
      </c>
    </row>
    <row r="110" spans="1:41" hidden="1" outlineLevel="1" x14ac:dyDescent="0.25"/>
    <row r="111" spans="1:41" collapsed="1" x14ac:dyDescent="0.25"/>
  </sheetData>
  <mergeCells count="13">
    <mergeCell ref="AQ20:AY20"/>
    <mergeCell ref="V63:AG65"/>
    <mergeCell ref="V68:AJ71"/>
    <mergeCell ref="D62:R64"/>
    <mergeCell ref="D68:R71"/>
    <mergeCell ref="A1:D1"/>
    <mergeCell ref="J3:AO3"/>
    <mergeCell ref="AQ6:AY18"/>
    <mergeCell ref="A12:E13"/>
    <mergeCell ref="F12:H12"/>
    <mergeCell ref="J13:AB13"/>
    <mergeCell ref="J16:AJ17"/>
    <mergeCell ref="AC9:AO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1" orientation="landscape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00B050"/>
  </sheetPr>
  <dimension ref="A1:T41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6" width="6.140625" style="216" customWidth="1"/>
    <col min="7" max="7" width="8" style="216" customWidth="1"/>
    <col min="8" max="15" width="6.140625" style="216" customWidth="1"/>
    <col min="16" max="16" width="8.85546875" style="216" customWidth="1"/>
    <col min="17" max="19" width="6.140625" style="216" customWidth="1"/>
    <col min="20" max="20" width="7.85546875" style="216" customWidth="1"/>
    <col min="21" max="16384" width="9.140625" style="216"/>
  </cols>
  <sheetData>
    <row r="1" spans="1:20" ht="18.75" x14ac:dyDescent="0.3">
      <c r="A1" s="543" t="s">
        <v>74</v>
      </c>
      <c r="B1" s="543"/>
      <c r="C1" s="543"/>
      <c r="D1" s="543"/>
      <c r="E1" s="1"/>
      <c r="F1" s="1"/>
      <c r="H1" s="163" t="s">
        <v>732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.75" x14ac:dyDescent="0.25">
      <c r="A2" s="712" t="s">
        <v>11</v>
      </c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  <c r="S2" s="712"/>
      <c r="T2" s="712"/>
    </row>
    <row r="3" spans="1:20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495" t="s">
        <v>3</v>
      </c>
      <c r="B9" s="495"/>
      <c r="C9" s="495"/>
      <c r="D9" s="495"/>
      <c r="E9" s="495" t="s">
        <v>4</v>
      </c>
      <c r="F9" s="495"/>
      <c r="G9" s="495"/>
      <c r="H9" s="495"/>
      <c r="I9" s="495" t="s">
        <v>5</v>
      </c>
      <c r="J9" s="495"/>
      <c r="K9" s="495"/>
      <c r="L9" s="495"/>
      <c r="M9" s="495" t="s">
        <v>6</v>
      </c>
      <c r="N9" s="495"/>
      <c r="O9" s="495"/>
      <c r="P9" s="495"/>
      <c r="Q9" s="495" t="s">
        <v>7</v>
      </c>
      <c r="R9" s="495"/>
      <c r="S9" s="495"/>
      <c r="T9" s="495"/>
    </row>
    <row r="10" spans="1:20" ht="15.75" thickBot="1" x14ac:dyDescent="0.3">
      <c r="A10" s="789" t="s">
        <v>526</v>
      </c>
      <c r="B10" s="789"/>
      <c r="C10" s="789"/>
      <c r="D10" s="789"/>
      <c r="E10" s="789"/>
      <c r="F10" s="789"/>
      <c r="G10" s="789"/>
      <c r="H10" s="789"/>
      <c r="I10" s="789"/>
      <c r="J10" s="789"/>
      <c r="K10" s="789"/>
      <c r="L10" s="789"/>
      <c r="M10" s="789"/>
      <c r="N10" s="789"/>
      <c r="O10" s="789"/>
      <c r="P10" s="789"/>
      <c r="Q10" s="789"/>
      <c r="R10" s="789"/>
      <c r="S10" s="789"/>
      <c r="T10" s="789"/>
    </row>
    <row r="11" spans="1:20" ht="15.75" thickBot="1" x14ac:dyDescent="0.3">
      <c r="A11" s="465" t="s">
        <v>14</v>
      </c>
      <c r="B11" s="465"/>
      <c r="C11" s="465"/>
      <c r="D11" s="465"/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</row>
    <row r="12" spans="1:20" ht="15.75" thickBot="1" x14ac:dyDescent="0.3">
      <c r="A12" s="464" t="s">
        <v>10</v>
      </c>
      <c r="B12" s="464"/>
      <c r="C12" s="464"/>
      <c r="D12" s="464"/>
      <c r="E12" s="464" t="s">
        <v>10</v>
      </c>
      <c r="F12" s="464"/>
      <c r="G12" s="464"/>
      <c r="H12" s="464"/>
      <c r="I12" s="464" t="s">
        <v>12</v>
      </c>
      <c r="J12" s="464"/>
      <c r="K12" s="464"/>
      <c r="L12" s="464"/>
      <c r="M12" s="464" t="s">
        <v>12</v>
      </c>
      <c r="N12" s="464"/>
      <c r="O12" s="464"/>
      <c r="P12" s="464"/>
      <c r="Q12" s="464" t="s">
        <v>13</v>
      </c>
      <c r="R12" s="464"/>
      <c r="S12" s="464"/>
      <c r="T12" s="464"/>
    </row>
    <row r="13" spans="1:20" ht="15.75" thickBot="1" x14ac:dyDescent="0.3">
      <c r="A13" s="466" t="s">
        <v>8</v>
      </c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8"/>
    </row>
    <row r="14" spans="1:20" x14ac:dyDescent="0.25">
      <c r="A14" s="12"/>
      <c r="B14" s="13"/>
      <c r="C14" s="13"/>
      <c r="D14" s="2"/>
      <c r="E14" s="13"/>
      <c r="F14" s="13"/>
      <c r="G14" s="13"/>
      <c r="H14" s="2"/>
      <c r="I14" s="13"/>
      <c r="J14" s="13"/>
      <c r="K14" s="13"/>
      <c r="L14" s="2"/>
      <c r="M14" s="13"/>
      <c r="N14" s="13"/>
      <c r="O14" s="13"/>
      <c r="P14" s="2"/>
      <c r="Q14" s="13"/>
      <c r="R14" s="13"/>
      <c r="S14" s="13"/>
      <c r="T14" s="2"/>
    </row>
    <row r="15" spans="1:20" x14ac:dyDescent="0.25">
      <c r="A15" s="12"/>
      <c r="B15" s="13"/>
      <c r="C15" s="13"/>
      <c r="D15" s="3"/>
      <c r="E15" s="13"/>
      <c r="F15" s="13"/>
      <c r="G15" s="13"/>
      <c r="H15" s="3"/>
      <c r="I15" s="13"/>
      <c r="J15" s="13"/>
      <c r="K15" s="13"/>
      <c r="L15" s="3"/>
      <c r="M15" s="13"/>
      <c r="N15" s="13"/>
      <c r="O15" s="13"/>
      <c r="P15" s="3"/>
      <c r="Q15" s="13"/>
      <c r="R15" s="13"/>
      <c r="S15" s="13"/>
      <c r="T15" s="3"/>
    </row>
    <row r="16" spans="1:20" x14ac:dyDescent="0.25">
      <c r="A16" s="12"/>
      <c r="B16" s="13"/>
      <c r="C16" s="13"/>
      <c r="D16" s="3"/>
      <c r="E16" s="13"/>
      <c r="F16" s="13"/>
      <c r="G16" s="13"/>
      <c r="H16" s="3"/>
      <c r="I16" s="13"/>
      <c r="J16" s="13"/>
      <c r="K16" s="13"/>
      <c r="L16" s="3"/>
      <c r="M16" s="13"/>
      <c r="N16" s="13"/>
      <c r="O16" s="13"/>
      <c r="P16" s="3"/>
      <c r="Q16" s="13"/>
      <c r="R16" s="13"/>
      <c r="S16" s="13"/>
      <c r="T16" s="3"/>
    </row>
    <row r="17" spans="1:20" x14ac:dyDescent="0.25">
      <c r="A17" s="12"/>
      <c r="B17" s="13"/>
      <c r="C17" s="13"/>
      <c r="D17" s="3"/>
      <c r="E17" s="13"/>
      <c r="F17" s="13"/>
      <c r="G17" s="13"/>
      <c r="H17" s="3"/>
      <c r="I17" s="13"/>
      <c r="J17" s="13"/>
      <c r="K17" s="13"/>
      <c r="L17" s="3"/>
      <c r="M17" s="13"/>
      <c r="N17" s="13"/>
      <c r="O17" s="13"/>
      <c r="P17" s="3"/>
      <c r="Q17" s="13"/>
      <c r="R17" s="13"/>
      <c r="S17" s="13"/>
      <c r="T17" s="3"/>
    </row>
    <row r="18" spans="1:20" ht="15.75" thickBot="1" x14ac:dyDescent="0.3">
      <c r="A18" s="12"/>
      <c r="B18" s="13"/>
      <c r="C18" s="13"/>
      <c r="D18" s="3"/>
      <c r="E18" s="13"/>
      <c r="F18" s="13"/>
      <c r="G18" s="13"/>
      <c r="H18" s="3"/>
      <c r="I18" s="13"/>
      <c r="J18" s="13"/>
      <c r="K18" s="13"/>
      <c r="L18" s="3"/>
      <c r="M18" s="13"/>
      <c r="N18" s="13"/>
      <c r="O18" s="13"/>
      <c r="P18" s="3"/>
      <c r="Q18" s="13"/>
      <c r="R18" s="13"/>
      <c r="S18" s="13"/>
      <c r="T18" s="3"/>
    </row>
    <row r="19" spans="1:20" ht="15.75" thickBot="1" x14ac:dyDescent="0.3">
      <c r="A19" s="12"/>
      <c r="B19" s="13"/>
      <c r="C19" s="13"/>
      <c r="D19" s="3"/>
      <c r="E19" s="13"/>
      <c r="F19" s="13"/>
      <c r="G19" s="13"/>
      <c r="H19" s="3"/>
      <c r="I19" s="492" t="s">
        <v>9</v>
      </c>
      <c r="J19" s="493"/>
      <c r="K19" s="493"/>
      <c r="L19" s="493"/>
      <c r="M19" s="493"/>
      <c r="N19" s="493"/>
      <c r="O19" s="493"/>
      <c r="P19" s="493"/>
      <c r="Q19" s="492" t="s">
        <v>780</v>
      </c>
      <c r="R19" s="493"/>
      <c r="S19" s="493"/>
      <c r="T19" s="494"/>
    </row>
    <row r="20" spans="1:20" x14ac:dyDescent="0.25">
      <c r="A20" s="12"/>
      <c r="B20" s="13"/>
      <c r="C20" s="13"/>
      <c r="D20" s="3"/>
      <c r="E20" s="13"/>
      <c r="F20" s="13"/>
      <c r="G20" s="13"/>
      <c r="H20" s="3"/>
      <c r="I20" s="13"/>
      <c r="J20" s="13"/>
      <c r="K20" s="13"/>
      <c r="L20" s="3"/>
      <c r="M20" s="13"/>
      <c r="N20" s="13"/>
      <c r="O20" s="13"/>
      <c r="P20" s="3"/>
      <c r="Q20" s="13"/>
      <c r="R20" s="13"/>
      <c r="S20" s="13"/>
      <c r="T20" s="3"/>
    </row>
    <row r="21" spans="1:20" x14ac:dyDescent="0.25">
      <c r="A21" s="12"/>
      <c r="B21" s="13"/>
      <c r="C21" s="13"/>
      <c r="D21" s="3"/>
      <c r="E21" s="13"/>
      <c r="F21" s="13"/>
      <c r="G21" s="13"/>
      <c r="H21" s="3"/>
      <c r="I21" s="13"/>
      <c r="J21" s="13"/>
      <c r="K21" s="13"/>
      <c r="L21" s="3"/>
      <c r="M21" s="13"/>
      <c r="N21" s="13"/>
      <c r="O21" s="13"/>
      <c r="P21" s="3"/>
      <c r="Q21" s="13"/>
      <c r="R21" s="13"/>
      <c r="S21" s="13"/>
      <c r="T21" s="3"/>
    </row>
    <row r="22" spans="1:20" x14ac:dyDescent="0.25">
      <c r="A22" s="12"/>
      <c r="B22" s="13"/>
      <c r="C22" s="13"/>
      <c r="D22" s="3"/>
      <c r="E22" s="13"/>
      <c r="F22" s="13"/>
      <c r="G22" s="13"/>
      <c r="H22" s="3"/>
      <c r="I22" s="13"/>
      <c r="J22" s="13"/>
      <c r="K22" s="13"/>
      <c r="L22" s="3"/>
      <c r="M22" s="13"/>
      <c r="N22" s="13"/>
      <c r="O22" s="13"/>
      <c r="P22" s="3"/>
      <c r="Q22" s="13"/>
      <c r="R22" s="13"/>
      <c r="S22" s="13"/>
      <c r="T22" s="3"/>
    </row>
    <row r="23" spans="1:20" x14ac:dyDescent="0.25">
      <c r="A23" s="12"/>
      <c r="B23" s="13"/>
      <c r="C23" s="13"/>
      <c r="D23" s="3"/>
      <c r="E23" s="13"/>
      <c r="F23" s="13"/>
      <c r="G23" s="13"/>
      <c r="H23" s="3"/>
      <c r="I23" s="13"/>
      <c r="J23" s="13"/>
      <c r="K23" s="13"/>
      <c r="L23" s="3"/>
      <c r="M23" s="13"/>
      <c r="N23" s="13"/>
      <c r="O23" s="13"/>
      <c r="P23" s="3"/>
      <c r="Q23" s="13"/>
      <c r="R23" s="13"/>
      <c r="S23" s="13"/>
      <c r="T23" s="3"/>
    </row>
    <row r="24" spans="1:20" x14ac:dyDescent="0.25">
      <c r="A24" s="12"/>
      <c r="B24" s="13"/>
      <c r="C24" s="13"/>
      <c r="D24" s="3"/>
      <c r="E24" s="13"/>
      <c r="F24" s="13"/>
      <c r="G24" s="13"/>
      <c r="H24" s="3"/>
      <c r="I24" s="13"/>
      <c r="J24" s="13"/>
      <c r="K24" s="13"/>
      <c r="L24" s="3"/>
      <c r="M24" s="13"/>
      <c r="N24" s="13"/>
      <c r="O24" s="13"/>
      <c r="P24" s="3"/>
      <c r="Q24" s="13"/>
      <c r="R24" s="13"/>
      <c r="S24" s="13"/>
      <c r="T24" s="3"/>
    </row>
    <row r="25" spans="1:20" x14ac:dyDescent="0.25">
      <c r="A25" s="12"/>
      <c r="B25" s="13"/>
      <c r="C25" s="13"/>
      <c r="D25" s="3"/>
      <c r="E25" s="13"/>
      <c r="F25" s="13"/>
      <c r="G25" s="13"/>
      <c r="H25" s="3"/>
      <c r="I25" s="13"/>
      <c r="J25" s="13"/>
      <c r="K25" s="13"/>
      <c r="L25" s="3"/>
      <c r="M25" s="13"/>
      <c r="N25" s="13"/>
      <c r="O25" s="13"/>
      <c r="P25" s="3"/>
      <c r="Q25" s="13"/>
      <c r="R25" s="13"/>
      <c r="S25" s="13"/>
      <c r="T25" s="3"/>
    </row>
    <row r="26" spans="1:20" x14ac:dyDescent="0.25">
      <c r="A26" s="12"/>
      <c r="B26" s="13"/>
      <c r="C26" s="13"/>
      <c r="D26" s="3"/>
      <c r="E26" s="13"/>
      <c r="F26" s="13"/>
      <c r="G26" s="13"/>
      <c r="H26" s="3"/>
      <c r="I26" s="13"/>
      <c r="J26" s="13"/>
      <c r="K26" s="13"/>
      <c r="L26" s="3"/>
      <c r="M26" s="13"/>
      <c r="N26" s="13"/>
      <c r="O26" s="13"/>
      <c r="P26" s="3"/>
      <c r="Q26" s="13"/>
      <c r="R26" s="13"/>
      <c r="S26" s="13"/>
      <c r="T26" s="3"/>
    </row>
    <row r="27" spans="1:20" x14ac:dyDescent="0.25">
      <c r="A27" s="12"/>
      <c r="B27" s="13"/>
      <c r="C27" s="13"/>
      <c r="D27" s="3"/>
      <c r="E27" s="13"/>
      <c r="F27" s="13"/>
      <c r="G27" s="13"/>
      <c r="H27" s="3"/>
      <c r="I27" s="13"/>
      <c r="J27" s="13"/>
      <c r="K27" s="13"/>
      <c r="L27" s="3"/>
      <c r="M27" s="13"/>
      <c r="N27" s="13"/>
      <c r="O27" s="13"/>
      <c r="P27" s="3"/>
      <c r="Q27" s="13"/>
      <c r="R27" s="13"/>
      <c r="S27" s="13"/>
      <c r="T27" s="3"/>
    </row>
    <row r="28" spans="1:20" ht="15.75" thickBot="1" x14ac:dyDescent="0.3">
      <c r="A28" s="14"/>
      <c r="B28" s="15"/>
      <c r="C28" s="15"/>
      <c r="D28" s="4"/>
      <c r="E28" s="15"/>
      <c r="F28" s="15"/>
      <c r="G28" s="15"/>
      <c r="H28" s="4"/>
      <c r="I28" s="15"/>
      <c r="J28" s="15"/>
      <c r="K28" s="15"/>
      <c r="L28" s="4"/>
      <c r="M28" s="15"/>
      <c r="N28" s="15"/>
      <c r="O28" s="15"/>
      <c r="P28" s="4"/>
      <c r="Q28" s="15"/>
      <c r="R28" s="15"/>
      <c r="S28" s="15"/>
      <c r="T28" s="4"/>
    </row>
    <row r="29" spans="1:20" ht="15.75" thickBot="1" x14ac:dyDescent="0.3">
      <c r="A29" s="8"/>
      <c r="B29" s="6"/>
      <c r="C29" s="6"/>
      <c r="D29" s="7"/>
      <c r="E29" s="5" t="s">
        <v>15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7"/>
    </row>
    <row r="30" spans="1:20" x14ac:dyDescent="0.25">
      <c r="A30" s="1"/>
      <c r="B30" s="1"/>
      <c r="C30" s="1"/>
      <c r="D30" s="1"/>
      <c r="E30" s="1"/>
      <c r="F30" s="1"/>
      <c r="G30" s="1"/>
      <c r="H30" s="1"/>
      <c r="I30" s="1" t="s">
        <v>26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5">
      <c r="A32" s="1"/>
      <c r="B32" s="1"/>
      <c r="C32" s="1"/>
      <c r="D32" s="1"/>
      <c r="E32" s="1"/>
      <c r="F32" s="1"/>
      <c r="G32" s="1"/>
      <c r="H32" s="1"/>
      <c r="I32" s="1" t="s">
        <v>16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24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3.5" customHeight="1" x14ac:dyDescent="0.25">
      <c r="A34" s="470" t="s">
        <v>527</v>
      </c>
      <c r="B34" s="470"/>
      <c r="C34" s="47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70"/>
      <c r="Q34" s="470"/>
      <c r="R34" s="470"/>
      <c r="S34" s="470"/>
      <c r="T34" s="470"/>
    </row>
    <row r="35" spans="1:20" ht="24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743" t="s">
        <v>283</v>
      </c>
      <c r="L35" s="743"/>
      <c r="M35" s="743"/>
      <c r="N35" s="743"/>
      <c r="O35" s="743"/>
      <c r="P35" s="743"/>
      <c r="Q35" s="743"/>
      <c r="R35" s="743"/>
      <c r="S35" s="743"/>
      <c r="T35" s="743"/>
    </row>
    <row r="36" spans="1:20" ht="24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743"/>
      <c r="L36" s="743"/>
      <c r="M36" s="743"/>
      <c r="N36" s="743"/>
      <c r="O36" s="743"/>
      <c r="P36" s="743"/>
      <c r="Q36" s="743"/>
      <c r="R36" s="743"/>
      <c r="S36" s="743"/>
      <c r="T36" s="743"/>
    </row>
    <row r="37" spans="1:20" ht="15.75" x14ac:dyDescent="0.25">
      <c r="A37" s="712" t="s">
        <v>525</v>
      </c>
      <c r="B37" s="712"/>
      <c r="C37" s="712"/>
      <c r="D37" s="712"/>
      <c r="E37" s="712"/>
      <c r="F37" s="712"/>
      <c r="G37" s="712"/>
      <c r="H37" s="712"/>
      <c r="I37" s="712"/>
      <c r="J37" s="712"/>
      <c r="K37" s="712"/>
      <c r="L37" s="712"/>
      <c r="M37" s="712"/>
      <c r="N37" s="712"/>
      <c r="O37" s="712"/>
      <c r="P37" s="712"/>
      <c r="Q37" s="712"/>
      <c r="R37" s="712"/>
      <c r="S37" s="712"/>
      <c r="T37" s="712"/>
    </row>
    <row r="38" spans="1:20" ht="31.5" customHeight="1" x14ac:dyDescent="0.25">
      <c r="A38" s="787" t="s">
        <v>729</v>
      </c>
      <c r="B38" s="788"/>
      <c r="C38" s="788"/>
      <c r="D38" s="788"/>
      <c r="E38" s="788"/>
      <c r="F38" s="788"/>
      <c r="G38" s="788"/>
      <c r="H38" s="788"/>
      <c r="I38" s="788"/>
      <c r="J38" s="788"/>
      <c r="K38" s="788"/>
      <c r="L38" s="788"/>
      <c r="M38" s="788"/>
      <c r="N38" s="788"/>
      <c r="O38" s="788"/>
      <c r="P38" s="788"/>
      <c r="Q38" s="788"/>
      <c r="R38" s="788"/>
      <c r="S38" s="788"/>
      <c r="T38" s="788"/>
    </row>
    <row r="39" spans="1:20" ht="44.25" customHeight="1" x14ac:dyDescent="0.25">
      <c r="A39" s="786" t="s">
        <v>731</v>
      </c>
      <c r="B39" s="786"/>
      <c r="C39" s="786"/>
      <c r="D39" s="786"/>
      <c r="E39" s="786"/>
      <c r="F39" s="786"/>
      <c r="G39" s="786"/>
      <c r="H39" s="786"/>
      <c r="I39" s="786"/>
      <c r="J39" s="786"/>
      <c r="K39" s="786"/>
      <c r="L39" s="786"/>
      <c r="M39" s="786"/>
      <c r="N39" s="786"/>
      <c r="O39" s="786"/>
      <c r="P39" s="786"/>
      <c r="Q39" s="786"/>
      <c r="R39" s="786"/>
      <c r="S39" s="786"/>
      <c r="T39" s="786"/>
    </row>
    <row r="40" spans="1:2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</sheetData>
  <mergeCells count="22">
    <mergeCell ref="A1:D1"/>
    <mergeCell ref="A2:T2"/>
    <mergeCell ref="A9:D9"/>
    <mergeCell ref="E9:H9"/>
    <mergeCell ref="I9:L9"/>
    <mergeCell ref="M9:P9"/>
    <mergeCell ref="Q9:T9"/>
    <mergeCell ref="A10:T10"/>
    <mergeCell ref="A11:T11"/>
    <mergeCell ref="A12:D12"/>
    <mergeCell ref="E12:H12"/>
    <mergeCell ref="I12:L12"/>
    <mergeCell ref="M12:P12"/>
    <mergeCell ref="Q12:T12"/>
    <mergeCell ref="A39:T39"/>
    <mergeCell ref="A13:T13"/>
    <mergeCell ref="A34:T34"/>
    <mergeCell ref="K35:T36"/>
    <mergeCell ref="A37:T37"/>
    <mergeCell ref="A38:T38"/>
    <mergeCell ref="I19:P19"/>
    <mergeCell ref="Q19:T19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7" orientation="portrait" horizontalDpi="1200" verticalDpi="1200" r:id="rId1"/>
  <rowBreaks count="1" manualBreakCount="1">
    <brk id="3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00B050"/>
  </sheetPr>
  <dimension ref="A1:T57"/>
  <sheetViews>
    <sheetView view="pageBreakPreview" zoomScaleNormal="100" zoomScaleSheetLayoutView="100" workbookViewId="0">
      <pane ySplit="1" topLeftCell="A2" activePane="bottomLeft" state="frozen"/>
      <selection pane="bottomLeft" activeCell="Q11" sqref="Q11"/>
    </sheetView>
  </sheetViews>
  <sheetFormatPr defaultRowHeight="15" outlineLevelRow="1" x14ac:dyDescent="0.25"/>
  <cols>
    <col min="1" max="1" width="10.42578125" style="216" customWidth="1"/>
    <col min="2" max="6" width="9.140625" style="216"/>
    <col min="7" max="7" width="9.42578125" style="216" customWidth="1"/>
    <col min="8" max="13" width="9.140625" style="216"/>
    <col min="14" max="14" width="11" style="216" customWidth="1"/>
    <col min="15" max="15" width="2.7109375" style="216" customWidth="1"/>
    <col min="16" max="16384" width="9.140625" style="216"/>
  </cols>
  <sheetData>
    <row r="1" spans="1:20" ht="18.75" x14ac:dyDescent="0.3">
      <c r="A1" s="790" t="s">
        <v>74</v>
      </c>
      <c r="B1" s="790"/>
      <c r="C1" s="790"/>
      <c r="D1" s="790"/>
      <c r="E1" s="1"/>
      <c r="F1" s="163" t="s">
        <v>732</v>
      </c>
      <c r="I1" s="1"/>
      <c r="J1" s="1"/>
      <c r="K1" s="1"/>
      <c r="L1" s="1"/>
      <c r="N1" s="1"/>
      <c r="P1" s="1"/>
      <c r="Q1" s="1"/>
      <c r="R1" s="1"/>
      <c r="S1" s="1"/>
      <c r="T1" s="1"/>
    </row>
    <row r="2" spans="1:20" x14ac:dyDescent="0.25">
      <c r="A2" s="518" t="s">
        <v>540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1"/>
      <c r="Q2" s="1"/>
      <c r="R2" s="1"/>
      <c r="S2" s="1"/>
      <c r="T2" s="1"/>
    </row>
    <row r="3" spans="1:20" ht="24.75" customHeight="1" x14ac:dyDescent="0.25">
      <c r="A3" s="785" t="s">
        <v>536</v>
      </c>
      <c r="B3" s="785"/>
      <c r="C3" s="785"/>
      <c r="D3" s="785"/>
      <c r="E3" s="785"/>
      <c r="F3" s="785"/>
      <c r="G3" s="785"/>
      <c r="H3" s="785"/>
      <c r="I3" s="785"/>
      <c r="J3" s="785"/>
      <c r="K3" s="785"/>
      <c r="L3" s="785"/>
      <c r="M3" s="785"/>
      <c r="N3" s="785"/>
      <c r="O3" s="1"/>
    </row>
    <row r="4" spans="1:20" ht="27" customHeight="1" x14ac:dyDescent="0.25">
      <c r="A4" s="556" t="s">
        <v>528</v>
      </c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</row>
    <row r="5" spans="1:20" x14ac:dyDescent="0.25">
      <c r="A5" s="47" t="s">
        <v>529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20" ht="12.75" customHeight="1" x14ac:dyDescent="0.25">
      <c r="A6" s="168" t="s">
        <v>530</v>
      </c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</row>
    <row r="7" spans="1:20" x14ac:dyDescent="0.25">
      <c r="A7" s="47" t="s">
        <v>531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</row>
    <row r="8" spans="1:20" x14ac:dyDescent="0.25">
      <c r="A8" s="167" t="s">
        <v>733</v>
      </c>
      <c r="B8" s="1"/>
      <c r="C8" s="1"/>
      <c r="D8" s="1"/>
      <c r="E8" s="1"/>
      <c r="F8" s="1"/>
      <c r="G8" s="1"/>
      <c r="H8" s="1"/>
      <c r="I8" s="1"/>
      <c r="J8" s="1"/>
      <c r="K8" s="1"/>
      <c r="L8" s="258" t="s">
        <v>858</v>
      </c>
      <c r="M8" s="1"/>
      <c r="N8" s="1"/>
      <c r="O8" s="1"/>
    </row>
    <row r="9" spans="1:20" ht="13.5" customHeight="1" thickBo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20" ht="14.25" customHeight="1" thickBot="1" x14ac:dyDescent="0.3">
      <c r="A10" s="411"/>
      <c r="B10" s="328"/>
      <c r="C10" s="328"/>
      <c r="D10" s="328"/>
      <c r="E10" s="328"/>
      <c r="F10" s="328"/>
      <c r="G10" s="328"/>
      <c r="H10" s="411" t="s">
        <v>871</v>
      </c>
      <c r="I10" s="33"/>
      <c r="J10" s="328"/>
      <c r="K10" s="244">
        <v>0.06</v>
      </c>
      <c r="L10" s="328"/>
      <c r="N10" s="1"/>
      <c r="O10" s="1"/>
    </row>
    <row r="11" spans="1:20" ht="15" customHeight="1" thickBot="1" x14ac:dyDescent="0.3">
      <c r="A11" s="411" t="s">
        <v>864</v>
      </c>
      <c r="B11" s="33"/>
      <c r="C11" s="328"/>
      <c r="D11" s="328"/>
      <c r="E11" s="328"/>
      <c r="F11" s="244">
        <f>Содержание!Q10</f>
        <v>0</v>
      </c>
      <c r="G11" s="328"/>
      <c r="H11" s="328"/>
      <c r="I11" s="1"/>
      <c r="J11" s="1"/>
      <c r="K11" s="1"/>
      <c r="L11" s="1"/>
      <c r="M11" s="1"/>
      <c r="N11" s="1"/>
      <c r="O11" s="1"/>
    </row>
    <row r="12" spans="1:20" x14ac:dyDescent="0.25">
      <c r="A12" s="518" t="s">
        <v>734</v>
      </c>
      <c r="B12" s="518"/>
      <c r="C12" s="518"/>
      <c r="D12" s="518"/>
      <c r="E12" s="518"/>
      <c r="F12" s="518"/>
      <c r="G12" s="518"/>
      <c r="H12" s="518"/>
      <c r="I12" s="518"/>
      <c r="J12" s="518"/>
      <c r="K12" s="518"/>
      <c r="L12" s="518"/>
      <c r="M12" s="518"/>
      <c r="N12" s="518"/>
      <c r="O12" s="518"/>
    </row>
    <row r="13" spans="1:20" ht="14.25" customHeight="1" x14ac:dyDescent="0.25">
      <c r="A13" s="796"/>
      <c r="B13" s="796"/>
      <c r="C13" s="796"/>
      <c r="D13" s="796"/>
      <c r="E13" s="796"/>
      <c r="F13" s="796"/>
      <c r="G13" s="796"/>
      <c r="H13" s="796"/>
      <c r="I13" s="796"/>
      <c r="J13" s="796"/>
      <c r="K13" s="796"/>
      <c r="L13" s="796"/>
      <c r="M13" s="796"/>
      <c r="N13" s="796"/>
      <c r="O13" s="796"/>
    </row>
    <row r="14" spans="1:20" ht="30.75" customHeight="1" x14ac:dyDescent="0.25">
      <c r="A14" s="791" t="s">
        <v>533</v>
      </c>
      <c r="B14" s="791"/>
      <c r="C14" s="791"/>
      <c r="D14" s="791"/>
      <c r="E14" s="791"/>
      <c r="F14" s="791"/>
      <c r="G14" s="791"/>
      <c r="H14" s="1"/>
      <c r="I14" s="792" t="s">
        <v>534</v>
      </c>
      <c r="J14" s="792"/>
      <c r="K14" s="792"/>
      <c r="L14" s="792"/>
      <c r="M14" s="792"/>
      <c r="N14" s="792"/>
      <c r="O14" s="1"/>
    </row>
    <row r="15" spans="1:20" ht="29.25" customHeight="1" thickBot="1" x14ac:dyDescent="0.3">
      <c r="A15" s="791" t="s">
        <v>535</v>
      </c>
      <c r="B15" s="791"/>
      <c r="C15" s="791"/>
      <c r="D15" s="791"/>
      <c r="E15" s="791"/>
      <c r="F15" s="791"/>
      <c r="G15" s="791"/>
      <c r="H15" s="1"/>
      <c r="I15" s="793"/>
      <c r="J15" s="793"/>
      <c r="K15" s="793"/>
      <c r="L15" s="793"/>
      <c r="M15" s="793"/>
      <c r="N15" s="793"/>
      <c r="O15" s="1"/>
    </row>
    <row r="16" spans="1:20" x14ac:dyDescent="0.25">
      <c r="A16" s="1"/>
      <c r="B16" s="53" t="s">
        <v>121</v>
      </c>
      <c r="C16" s="53">
        <v>875</v>
      </c>
      <c r="D16" s="53">
        <v>900</v>
      </c>
      <c r="E16" s="53">
        <v>1000</v>
      </c>
      <c r="F16" s="53">
        <v>1125</v>
      </c>
      <c r="G16" s="53">
        <v>1250</v>
      </c>
      <c r="H16" s="1"/>
      <c r="I16" s="53" t="s">
        <v>121</v>
      </c>
      <c r="J16" s="53">
        <v>875</v>
      </c>
      <c r="K16" s="53">
        <v>900</v>
      </c>
      <c r="L16" s="53">
        <v>1000</v>
      </c>
      <c r="M16" s="53">
        <v>1125</v>
      </c>
      <c r="N16" s="53">
        <v>1250</v>
      </c>
      <c r="O16" s="1"/>
    </row>
    <row r="17" spans="1:15" x14ac:dyDescent="0.25">
      <c r="A17" s="1"/>
      <c r="B17" s="53">
        <v>1900</v>
      </c>
      <c r="C17" s="312">
        <f>ROUND(C44*Содержание!$H$8*(1+$F$10)*(1-$F$11)*(1-$K$10),0)</f>
        <v>28802</v>
      </c>
      <c r="D17" s="406">
        <f>ROUND(D44*Содержание!$H$8*(1+$F$10)*(1-$F$11)*(1-$K$10),0)</f>
        <v>29328</v>
      </c>
      <c r="E17" s="406">
        <f>ROUND(E44*Содержание!$H$8*(1+$F$10)*(1-$F$11)*(1-$K$10),0)</f>
        <v>32110</v>
      </c>
      <c r="F17" s="406">
        <f>ROUND(F44*Содержание!$H$8*(1+$F$10)*(1-$F$11)*(1-$K$10),0)</f>
        <v>35494</v>
      </c>
      <c r="G17" s="406">
        <f>ROUND(G44*Содержание!$H$8*(1+$F$10)*(1-$F$11)*(1-$K$10),0)</f>
        <v>38878</v>
      </c>
      <c r="H17" s="1"/>
      <c r="I17" s="53">
        <v>1900</v>
      </c>
      <c r="J17" s="406">
        <f>ROUND(J44*Содержание!$H$8*(1+$F$10)*(1-$F$11)*(1-$K$10),0)</f>
        <v>31734</v>
      </c>
      <c r="K17" s="406">
        <f>ROUND(K44*Содержание!$H$8*(1+$F$10)*(1-$F$11)*(1-$K$10),0)</f>
        <v>32186</v>
      </c>
      <c r="L17" s="406">
        <f>ROUND(L44*Содержание!$H$8*(1+$F$10)*(1-$F$11)*(1-$K$10),0)</f>
        <v>35269</v>
      </c>
      <c r="M17" s="406">
        <f>ROUND(M44*Содержание!$H$8*(1+$F$10)*(1-$F$11)*(1-$K$10),0)</f>
        <v>39179</v>
      </c>
      <c r="N17" s="406">
        <f>ROUND(N44*Содержание!$H$8*(1+$F$10)*(1-$F$11)*(1-$K$10),0)</f>
        <v>42714</v>
      </c>
      <c r="O17" s="1"/>
    </row>
    <row r="18" spans="1:15" x14ac:dyDescent="0.25">
      <c r="A18" s="1"/>
      <c r="B18" s="53">
        <v>2000</v>
      </c>
      <c r="C18" s="406">
        <f>ROUND(C45*Содержание!$H$8*(1+$F$10)*(1-$F$11)*(1-$K$10),0)</f>
        <v>30155</v>
      </c>
      <c r="D18" s="406">
        <f>ROUND(D45*Содержание!$H$8*(1+$F$10)*(1-$F$11)*(1-$K$10),0)</f>
        <v>30381</v>
      </c>
      <c r="E18" s="406">
        <f>ROUND(E45*Содержание!$H$8*(1+$F$10)*(1-$F$11)*(1-$K$10),0)</f>
        <v>33840</v>
      </c>
      <c r="F18" s="406">
        <f>ROUND(F45*Содержание!$H$8*(1+$F$10)*(1-$F$11)*(1-$K$10),0)</f>
        <v>37224</v>
      </c>
      <c r="G18" s="406">
        <f>ROUND(G45*Содержание!$H$8*(1+$F$10)*(1-$F$11)*(1-$K$10),0)</f>
        <v>40683</v>
      </c>
      <c r="H18" s="1"/>
      <c r="I18" s="53">
        <v>2000</v>
      </c>
      <c r="J18" s="406">
        <f>ROUND(J45*Содержание!$H$8*(1+$F$10)*(1-$F$11)*(1-$K$10),0)</f>
        <v>33163</v>
      </c>
      <c r="K18" s="406">
        <f>ROUND(K45*Содержание!$H$8*(1+$F$10)*(1-$F$11)*(1-$K$10),0)</f>
        <v>33389</v>
      </c>
      <c r="L18" s="406">
        <f>ROUND(L45*Содержание!$H$8*(1+$F$10)*(1-$F$11)*(1-$K$10),0)</f>
        <v>37224</v>
      </c>
      <c r="M18" s="406">
        <f>ROUND(M45*Содержание!$H$8*(1+$F$10)*(1-$F$11)*(1-$K$10),0)</f>
        <v>40909</v>
      </c>
      <c r="N18" s="406">
        <f>ROUND(N45*Содержание!$H$8*(1+$F$10)*(1-$F$11)*(1-$K$10),0)</f>
        <v>44894</v>
      </c>
      <c r="O18" s="1"/>
    </row>
    <row r="19" spans="1:15" x14ac:dyDescent="0.25">
      <c r="A19" s="1"/>
      <c r="B19" s="53">
        <v>2125</v>
      </c>
      <c r="C19" s="406">
        <f>ROUND(C46*Содержание!$H$8*(1+$F$10)*(1-$F$11)*(1-$K$10),0)</f>
        <v>31734</v>
      </c>
      <c r="D19" s="406">
        <f>ROUND(D46*Содержание!$H$8*(1+$F$10)*(1-$F$11)*(1-$K$10),0)</f>
        <v>31885</v>
      </c>
      <c r="E19" s="406">
        <f>ROUND(E46*Содержание!$H$8*(1+$F$10)*(1-$F$11)*(1-$K$10),0)</f>
        <v>35494</v>
      </c>
      <c r="F19" s="406">
        <f>ROUND(F46*Содержание!$H$8*(1+$F$10)*(1-$F$11)*(1-$K$10),0)</f>
        <v>39029</v>
      </c>
      <c r="G19" s="406">
        <f>ROUND(G46*Содержание!$H$8*(1+$F$10)*(1-$F$11)*(1-$K$10),0)</f>
        <v>42187</v>
      </c>
      <c r="H19" s="1"/>
      <c r="I19" s="53">
        <v>2125</v>
      </c>
      <c r="J19" s="406">
        <f>ROUND(J46*Содержание!$H$8*(1+$F$10)*(1-$F$11)*(1-$K$10),0)</f>
        <v>34893</v>
      </c>
      <c r="K19" s="406">
        <f>ROUND(K46*Содержание!$H$8*(1+$F$10)*(1-$F$11)*(1-$K$10),0)</f>
        <v>35118</v>
      </c>
      <c r="L19" s="406">
        <f>ROUND(L46*Содержание!$H$8*(1+$F$10)*(1-$F$11)*(1-$K$10),0)</f>
        <v>39179</v>
      </c>
      <c r="M19" s="406">
        <f>ROUND(M46*Содержание!$H$8*(1+$F$10)*(1-$F$11)*(1-$K$10),0)</f>
        <v>42939</v>
      </c>
      <c r="N19" s="406">
        <f>ROUND(N46*Содержание!$H$8*(1+$F$10)*(1-$F$11)*(1-$K$10),0)</f>
        <v>46323</v>
      </c>
      <c r="O19" s="1"/>
    </row>
    <row r="20" spans="1:15" x14ac:dyDescent="0.25">
      <c r="A20" s="1"/>
      <c r="B20" s="53">
        <v>2250</v>
      </c>
      <c r="C20" s="406">
        <f>ROUND(C47*Содержание!$H$8*(1+$F$10)*(1-$F$11)*(1-$K$10),0)</f>
        <v>32787</v>
      </c>
      <c r="D20" s="406">
        <f>ROUND(D47*Содержание!$H$8*(1+$F$10)*(1-$F$11)*(1-$K$10),0)</f>
        <v>33389</v>
      </c>
      <c r="E20" s="406">
        <f>ROUND(E47*Содержание!$H$8*(1+$F$10)*(1-$F$11)*(1-$K$10),0)</f>
        <v>37224</v>
      </c>
      <c r="F20" s="406">
        <f>ROUND(F47*Содержание!$H$8*(1+$F$10)*(1-$F$11)*(1-$K$10),0)</f>
        <v>40307</v>
      </c>
      <c r="G20" s="406">
        <f>ROUND(G47*Содержание!$H$8*(1+$F$10)*(1-$F$11)*(1-$K$10),0)</f>
        <v>43992</v>
      </c>
      <c r="H20" s="1"/>
      <c r="I20" s="53">
        <v>2250</v>
      </c>
      <c r="J20" s="406">
        <f>ROUND(J47*Содержание!$H$8*(1+$F$10)*(1-$F$11)*(1-$K$10),0)</f>
        <v>36171</v>
      </c>
      <c r="K20" s="406">
        <f>ROUND(K47*Содержание!$H$8*(1+$F$10)*(1-$F$11)*(1-$K$10),0)</f>
        <v>36622</v>
      </c>
      <c r="L20" s="406">
        <f>ROUND(L47*Содержание!$H$8*(1+$F$10)*(1-$F$11)*(1-$K$10),0)</f>
        <v>40909</v>
      </c>
      <c r="M20" s="406">
        <f>ROUND(M47*Содержание!$H$8*(1+$F$10)*(1-$F$11)*(1-$K$10),0)</f>
        <v>44368</v>
      </c>
      <c r="N20" s="406">
        <f>ROUND(N47*Содержание!$H$8*(1+$F$10)*(1-$F$11)*(1-$K$10),0)</f>
        <v>48429</v>
      </c>
      <c r="O20" s="1"/>
    </row>
    <row r="21" spans="1:15" ht="13.5" customHeight="1" x14ac:dyDescent="0.25">
      <c r="B21" s="55"/>
      <c r="C21" s="56"/>
      <c r="D21" s="56"/>
      <c r="F21" s="171" t="s">
        <v>781</v>
      </c>
      <c r="G21" s="56"/>
      <c r="H21" s="1"/>
      <c r="I21" s="55"/>
      <c r="J21" s="56"/>
      <c r="K21" s="56"/>
      <c r="M21" s="56"/>
      <c r="N21" s="56"/>
      <c r="O21" s="1"/>
    </row>
    <row r="22" spans="1:15" ht="13.5" customHeight="1" x14ac:dyDescent="0.25">
      <c r="A22" s="170" t="s">
        <v>735</v>
      </c>
      <c r="B22" s="55"/>
      <c r="C22" s="56"/>
      <c r="D22" s="56"/>
      <c r="E22" s="56"/>
      <c r="F22" s="56"/>
      <c r="G22" s="56"/>
      <c r="H22" s="1"/>
      <c r="I22" s="55"/>
      <c r="J22" s="56"/>
      <c r="K22" s="56"/>
      <c r="L22" s="56"/>
      <c r="M22" s="56"/>
      <c r="N22" s="56"/>
      <c r="O22" s="1"/>
    </row>
    <row r="23" spans="1:15" ht="11.25" customHeight="1" x14ac:dyDescent="0.25">
      <c r="A23" s="170" t="s">
        <v>537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x14ac:dyDescent="0.25">
      <c r="A24" s="518" t="s">
        <v>736</v>
      </c>
      <c r="B24" s="518"/>
      <c r="C24" s="518"/>
      <c r="D24" s="518"/>
      <c r="E24" s="518"/>
      <c r="F24" s="518"/>
      <c r="G24" s="518"/>
      <c r="H24" s="518"/>
      <c r="I24" s="518"/>
      <c r="J24" s="518"/>
      <c r="K24" s="518"/>
      <c r="L24" s="518"/>
      <c r="M24" s="518"/>
      <c r="N24" s="518"/>
      <c r="O24" s="518"/>
    </row>
    <row r="25" spans="1:15" x14ac:dyDescent="0.25">
      <c r="A25" s="796"/>
      <c r="B25" s="796"/>
      <c r="C25" s="796"/>
      <c r="D25" s="796"/>
      <c r="E25" s="796"/>
      <c r="F25" s="796"/>
      <c r="G25" s="796"/>
      <c r="H25" s="796"/>
      <c r="I25" s="796"/>
      <c r="J25" s="796"/>
      <c r="K25" s="796"/>
      <c r="L25" s="796"/>
      <c r="M25" s="796"/>
      <c r="N25" s="796"/>
      <c r="O25" s="796"/>
    </row>
    <row r="26" spans="1:15" x14ac:dyDescent="0.25">
      <c r="A26" s="215"/>
      <c r="B26" s="172" t="s">
        <v>538</v>
      </c>
      <c r="C26" s="215"/>
      <c r="D26" s="215"/>
      <c r="E26" s="215"/>
      <c r="F26" s="215"/>
      <c r="G26" s="215"/>
      <c r="H26" s="215"/>
      <c r="I26" s="172" t="s">
        <v>539</v>
      </c>
      <c r="J26" s="215"/>
      <c r="K26" s="215"/>
      <c r="L26" s="215"/>
      <c r="M26" s="215"/>
      <c r="N26" s="215"/>
      <c r="O26" s="215"/>
    </row>
    <row r="27" spans="1:15" x14ac:dyDescent="0.25">
      <c r="A27" s="1"/>
      <c r="B27" s="53" t="s">
        <v>121</v>
      </c>
      <c r="C27" s="53">
        <v>875</v>
      </c>
      <c r="D27" s="53">
        <v>900</v>
      </c>
      <c r="E27" s="53">
        <v>1000</v>
      </c>
      <c r="F27" s="53">
        <v>1125</v>
      </c>
      <c r="G27" s="53">
        <v>1250</v>
      </c>
      <c r="H27" s="1"/>
      <c r="I27" s="53" t="s">
        <v>121</v>
      </c>
      <c r="J27" s="53">
        <v>875</v>
      </c>
      <c r="K27" s="53">
        <v>900</v>
      </c>
      <c r="L27" s="53">
        <v>1000</v>
      </c>
      <c r="M27" s="53">
        <v>1125</v>
      </c>
      <c r="N27" s="53">
        <v>1250</v>
      </c>
      <c r="O27" s="1"/>
    </row>
    <row r="28" spans="1:15" x14ac:dyDescent="0.25">
      <c r="A28" s="1"/>
      <c r="B28" s="53">
        <v>1910</v>
      </c>
      <c r="C28" s="406">
        <f>ROUND(C51*Содержание!$H$8*(1+$F$10)*(1-$F$11)*(1-$K$10),0)</f>
        <v>30230</v>
      </c>
      <c r="D28" s="406">
        <f>ROUND(D51*Содержание!$H$8*(1+$F$10)*(1-$F$11)*(1-$K$10),0)</f>
        <v>30832</v>
      </c>
      <c r="E28" s="406">
        <f>ROUND(E51*Содержание!$H$8*(1+$F$10)*(1-$F$11)*(1-$K$10),0)</f>
        <v>33765</v>
      </c>
      <c r="F28" s="406">
        <f>ROUND(F51*Содержание!$H$8*(1+$F$10)*(1-$F$11)*(1-$K$10),0)</f>
        <v>37299</v>
      </c>
      <c r="G28" s="406">
        <f>ROUND(G51*Содержание!$H$8*(1+$F$10)*(1-$F$11)*(1-$K$10),0)</f>
        <v>40683</v>
      </c>
      <c r="H28" s="1"/>
      <c r="I28" s="53">
        <v>1910</v>
      </c>
      <c r="J28" s="406">
        <f>ROUND(J51*Содержание!$H$8*(1+$F$10)*(1-$F$11)*(1-$K$10),0)</f>
        <v>33238</v>
      </c>
      <c r="K28" s="406">
        <f>ROUND(K51*Содержание!$H$8*(1+$F$10)*(1-$F$11)*(1-$K$10),0)</f>
        <v>33915</v>
      </c>
      <c r="L28" s="406">
        <f>ROUND(L51*Содержание!$H$8*(1+$F$10)*(1-$F$11)*(1-$K$10),0)</f>
        <v>37149</v>
      </c>
      <c r="M28" s="406">
        <f>ROUND(M51*Содержание!$H$8*(1+$F$10)*(1-$F$11)*(1-$K$10),0)</f>
        <v>40984</v>
      </c>
      <c r="N28" s="406">
        <f>ROUND(N51*Содержание!$H$8*(1+$F$10)*(1-$F$11)*(1-$K$10),0)</f>
        <v>44894</v>
      </c>
      <c r="O28" s="1"/>
    </row>
    <row r="29" spans="1:15" x14ac:dyDescent="0.25">
      <c r="A29" s="1"/>
      <c r="B29" s="53">
        <v>2010</v>
      </c>
      <c r="C29" s="406">
        <f>ROUND(C52*Содержание!$H$8*(1+$F$10)*(1-$F$11)*(1-$K$10),0)</f>
        <v>31584</v>
      </c>
      <c r="D29" s="406">
        <f>ROUND(D52*Содержание!$H$8*(1+$F$10)*(1-$F$11)*(1-$K$10),0)</f>
        <v>31810</v>
      </c>
      <c r="E29" s="406">
        <f>ROUND(E52*Содержание!$H$8*(1+$F$10)*(1-$F$11)*(1-$K$10),0)</f>
        <v>35494</v>
      </c>
      <c r="F29" s="406">
        <f>ROUND(F52*Содержание!$H$8*(1+$F$10)*(1-$F$11)*(1-$K$10),0)</f>
        <v>39179</v>
      </c>
      <c r="G29" s="406">
        <f>ROUND(G52*Содержание!$H$8*(1+$F$10)*(1-$F$11)*(1-$K$10),0)</f>
        <v>42714</v>
      </c>
      <c r="H29" s="1"/>
      <c r="I29" s="53">
        <v>2010</v>
      </c>
      <c r="J29" s="406">
        <f>ROUND(J52*Содержание!$H$8*(1+$F$10)*(1-$F$11)*(1-$K$10),0)</f>
        <v>34818</v>
      </c>
      <c r="K29" s="406">
        <f>ROUND(K52*Содержание!$H$8*(1+$F$10)*(1-$F$11)*(1-$K$10),0)</f>
        <v>34968</v>
      </c>
      <c r="L29" s="406">
        <f>ROUND(L52*Содержание!$H$8*(1+$F$10)*(1-$F$11)*(1-$K$10),0)</f>
        <v>39179</v>
      </c>
      <c r="M29" s="406">
        <f>ROUND(M52*Содержание!$H$8*(1+$F$10)*(1-$F$11)*(1-$K$10),0)</f>
        <v>43014</v>
      </c>
      <c r="N29" s="406">
        <f>ROUND(N52*Содержание!$H$8*(1+$F$10)*(1-$F$11)*(1-$K$10),0)</f>
        <v>47000</v>
      </c>
      <c r="O29" s="1"/>
    </row>
    <row r="30" spans="1:15" x14ac:dyDescent="0.25">
      <c r="A30" s="1"/>
      <c r="B30" s="53">
        <v>2110</v>
      </c>
      <c r="C30" s="406">
        <f>ROUND(C53*Содержание!$H$8*(1+$F$10)*(1-$F$11)*(1-$K$10),0)</f>
        <v>33389</v>
      </c>
      <c r="D30" s="406">
        <f>ROUND(D53*Содержание!$H$8*(1+$F$10)*(1-$F$11)*(1-$K$10),0)</f>
        <v>33539</v>
      </c>
      <c r="E30" s="406">
        <f>ROUND(E53*Содержание!$H$8*(1+$F$10)*(1-$F$11)*(1-$K$10),0)</f>
        <v>37299</v>
      </c>
      <c r="F30" s="406">
        <f>ROUND(F53*Содержание!$H$8*(1+$F$10)*(1-$F$11)*(1-$K$10),0)</f>
        <v>40984</v>
      </c>
      <c r="G30" s="406">
        <f>ROUND(G53*Содержание!$H$8*(1+$F$10)*(1-$F$11)*(1-$K$10),0)</f>
        <v>44218</v>
      </c>
      <c r="H30" s="1"/>
      <c r="I30" s="53">
        <v>2110</v>
      </c>
      <c r="J30" s="406">
        <f>ROUND(J53*Содержание!$H$8*(1+$F$10)*(1-$F$11)*(1-$K$10),0)</f>
        <v>36622</v>
      </c>
      <c r="K30" s="406">
        <f>ROUND(K53*Содержание!$H$8*(1+$F$10)*(1-$F$11)*(1-$K$10),0)</f>
        <v>36923</v>
      </c>
      <c r="L30" s="406">
        <f>ROUND(L53*Содержание!$H$8*(1+$F$10)*(1-$F$11)*(1-$K$10),0)</f>
        <v>40984</v>
      </c>
      <c r="M30" s="406">
        <f>ROUND(M53*Содержание!$H$8*(1+$F$10)*(1-$F$11)*(1-$K$10),0)</f>
        <v>45120</v>
      </c>
      <c r="N30" s="406">
        <f>ROUND(N53*Содержание!$H$8*(1+$F$10)*(1-$F$11)*(1-$K$10),0)</f>
        <v>48654</v>
      </c>
      <c r="O30" s="1"/>
    </row>
    <row r="31" spans="1:15" x14ac:dyDescent="0.25">
      <c r="A31" s="1"/>
      <c r="B31" s="53">
        <v>2210</v>
      </c>
      <c r="C31" s="406">
        <f>ROUND(C54*Содержание!$H$8*(1+$F$10)*(1-$F$11)*(1-$K$10),0)</f>
        <v>34442</v>
      </c>
      <c r="D31" s="406">
        <f>ROUND(D54*Содержание!$H$8*(1+$F$10)*(1-$F$11)*(1-$K$10),0)</f>
        <v>34968</v>
      </c>
      <c r="E31" s="406">
        <f>ROUND(E54*Содержание!$H$8*(1+$F$10)*(1-$F$11)*(1-$K$10),0)</f>
        <v>39179</v>
      </c>
      <c r="F31" s="406">
        <f>ROUND(F54*Содержание!$H$8*(1+$F$10)*(1-$F$11)*(1-$K$10),0)</f>
        <v>42338</v>
      </c>
      <c r="G31" s="406">
        <f>ROUND(G54*Содержание!$H$8*(1+$F$10)*(1-$F$11)*(1-$K$10),0)</f>
        <v>46248</v>
      </c>
      <c r="H31" s="1"/>
      <c r="I31" s="53">
        <v>2210</v>
      </c>
      <c r="J31" s="406">
        <f>ROUND(J54*Содержание!$H$8*(1+$F$10)*(1-$F$11)*(1-$K$10),0)</f>
        <v>37826</v>
      </c>
      <c r="K31" s="406">
        <f>ROUND(K54*Содержание!$H$8*(1+$F$10)*(1-$F$11)*(1-$K$10),0)</f>
        <v>38502</v>
      </c>
      <c r="L31" s="406">
        <f>ROUND(L54*Содержание!$H$8*(1+$F$10)*(1-$F$11)*(1-$K$10),0)</f>
        <v>43014</v>
      </c>
      <c r="M31" s="406">
        <f>ROUND(M54*Содержание!$H$8*(1+$F$10)*(1-$F$11)*(1-$K$10),0)</f>
        <v>46474</v>
      </c>
      <c r="N31" s="406">
        <f>ROUND(N54*Содержание!$H$8*(1+$F$10)*(1-$F$11)*(1-$K$10),0)</f>
        <v>50835</v>
      </c>
      <c r="O31" s="1"/>
    </row>
    <row r="32" spans="1:15" x14ac:dyDescent="0.25">
      <c r="A32" s="1"/>
      <c r="B32" s="53">
        <v>2235</v>
      </c>
      <c r="C32" s="406">
        <f>ROUND(C55*Содержание!$H$8*(1+$F$10)*(1-$F$11)*(1-$K$10),0)</f>
        <v>35946</v>
      </c>
      <c r="D32" s="406">
        <f>ROUND(D55*Содержание!$H$8*(1+$F$10)*(1-$F$11)*(1-$K$10),0)</f>
        <v>37901</v>
      </c>
      <c r="E32" s="406">
        <f>ROUND(E55*Содержание!$H$8*(1+$F$10)*(1-$F$11)*(1-$K$10),0)</f>
        <v>40984</v>
      </c>
      <c r="F32" s="406">
        <f>ROUND(F55*Содержание!$H$8*(1+$F$10)*(1-$F$11)*(1-$K$10),0)</f>
        <v>44368</v>
      </c>
      <c r="G32" s="406">
        <f>ROUND(G55*Содержание!$H$8*(1+$F$10)*(1-$F$11)*(1-$K$10),0)</f>
        <v>48278</v>
      </c>
      <c r="H32" s="1"/>
      <c r="I32" s="53">
        <v>2235</v>
      </c>
      <c r="J32" s="406">
        <f>ROUND(J55*Содержание!$H$8*(1+$F$10)*(1-$F$11)*(1-$K$10),0)</f>
        <v>39555</v>
      </c>
      <c r="K32" s="406">
        <f>ROUND(K55*Содержание!$H$8*(1+$F$10)*(1-$F$11)*(1-$K$10),0)</f>
        <v>41736</v>
      </c>
      <c r="L32" s="406">
        <f>ROUND(L55*Содержание!$H$8*(1+$F$10)*(1-$F$11)*(1-$K$10),0)</f>
        <v>45120</v>
      </c>
      <c r="M32" s="406">
        <f>ROUND(M55*Содержание!$H$8*(1+$F$10)*(1-$F$11)*(1-$K$10),0)</f>
        <v>48730</v>
      </c>
      <c r="N32" s="406">
        <f>ROUND(N55*Содержание!$H$8*(1+$F$10)*(1-$F$11)*(1-$K$10),0)</f>
        <v>53091</v>
      </c>
      <c r="O32" s="1"/>
    </row>
    <row r="33" spans="1:15" ht="2.2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5">
      <c r="A34" s="1"/>
      <c r="B34" s="1"/>
      <c r="C34" s="1"/>
      <c r="D34" s="1"/>
      <c r="E34" s="1"/>
      <c r="F34" s="171" t="s">
        <v>781</v>
      </c>
      <c r="G34" s="1"/>
      <c r="H34" s="1"/>
      <c r="I34" s="1"/>
      <c r="J34" s="1"/>
      <c r="K34" s="1"/>
      <c r="L34" s="1"/>
      <c r="M34" s="1"/>
      <c r="N34" s="1"/>
      <c r="O34" s="1"/>
    </row>
    <row r="35" spans="1:15" ht="31.5" customHeight="1" x14ac:dyDescent="0.25">
      <c r="A35" s="794" t="s">
        <v>738</v>
      </c>
      <c r="B35" s="795"/>
      <c r="C35" s="795"/>
      <c r="D35" s="795"/>
      <c r="E35" s="795"/>
      <c r="F35" s="795"/>
      <c r="G35" s="795"/>
      <c r="H35" s="795"/>
      <c r="I35" s="795"/>
      <c r="J35" s="795"/>
      <c r="K35" s="795"/>
      <c r="L35" s="795"/>
      <c r="M35" s="795"/>
      <c r="N35" s="795"/>
      <c r="O35" s="795"/>
    </row>
    <row r="36" spans="1:15" x14ac:dyDescent="0.25">
      <c r="A36" s="170" t="s">
        <v>737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5">
      <c r="A37" s="170" t="s">
        <v>730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5">
      <c r="A38" s="170" t="s">
        <v>739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7.25" x14ac:dyDescent="0.3">
      <c r="A39" s="245" t="s">
        <v>742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1" spans="1:15" hidden="1" outlineLevel="1" x14ac:dyDescent="0.25">
      <c r="A41" s="791" t="s">
        <v>533</v>
      </c>
      <c r="B41" s="791"/>
      <c r="C41" s="791"/>
      <c r="D41" s="791"/>
      <c r="E41" s="791"/>
      <c r="F41" s="791"/>
      <c r="G41" s="791"/>
      <c r="H41" s="1"/>
      <c r="I41" s="792" t="s">
        <v>534</v>
      </c>
      <c r="J41" s="792"/>
      <c r="K41" s="792"/>
      <c r="L41" s="792"/>
      <c r="M41" s="792"/>
      <c r="N41" s="792"/>
    </row>
    <row r="42" spans="1:15" ht="15.75" hidden="1" outlineLevel="1" thickBot="1" x14ac:dyDescent="0.3">
      <c r="A42" s="791" t="s">
        <v>535</v>
      </c>
      <c r="B42" s="791"/>
      <c r="C42" s="791"/>
      <c r="D42" s="791"/>
      <c r="E42" s="791"/>
      <c r="F42" s="791"/>
      <c r="G42" s="791"/>
      <c r="H42" s="1"/>
      <c r="I42" s="793"/>
      <c r="J42" s="793"/>
      <c r="K42" s="793"/>
      <c r="L42" s="793"/>
      <c r="M42" s="793"/>
      <c r="N42" s="793"/>
    </row>
    <row r="43" spans="1:15" hidden="1" outlineLevel="1" x14ac:dyDescent="0.25">
      <c r="A43" s="1"/>
      <c r="B43" s="329" t="s">
        <v>121</v>
      </c>
      <c r="C43" s="329">
        <v>875</v>
      </c>
      <c r="D43" s="329">
        <v>900</v>
      </c>
      <c r="E43" s="329">
        <v>1000</v>
      </c>
      <c r="F43" s="329">
        <v>1125</v>
      </c>
      <c r="G43" s="329">
        <v>1250</v>
      </c>
      <c r="H43" s="328"/>
      <c r="I43" s="329" t="s">
        <v>121</v>
      </c>
      <c r="J43" s="329">
        <v>875</v>
      </c>
      <c r="K43" s="329">
        <v>900</v>
      </c>
      <c r="L43" s="329">
        <v>1000</v>
      </c>
      <c r="M43" s="329">
        <v>1125</v>
      </c>
      <c r="N43" s="329">
        <v>1250</v>
      </c>
    </row>
    <row r="44" spans="1:15" hidden="1" outlineLevel="1" x14ac:dyDescent="0.25">
      <c r="A44" s="1"/>
      <c r="B44" s="329">
        <v>1900</v>
      </c>
      <c r="C44" s="403">
        <v>30640</v>
      </c>
      <c r="D44" s="403">
        <v>31200</v>
      </c>
      <c r="E44" s="403">
        <v>34160</v>
      </c>
      <c r="F44" s="403">
        <v>37760</v>
      </c>
      <c r="G44" s="403">
        <v>41360</v>
      </c>
      <c r="H44" s="328"/>
      <c r="I44" s="329">
        <v>1900</v>
      </c>
      <c r="J44" s="404">
        <v>33760</v>
      </c>
      <c r="K44" s="404">
        <v>34240</v>
      </c>
      <c r="L44" s="404">
        <v>37520</v>
      </c>
      <c r="M44" s="404">
        <v>41680</v>
      </c>
      <c r="N44" s="404">
        <v>45440</v>
      </c>
    </row>
    <row r="45" spans="1:15" hidden="1" outlineLevel="1" x14ac:dyDescent="0.25">
      <c r="A45" s="1"/>
      <c r="B45" s="329">
        <v>2000</v>
      </c>
      <c r="C45" s="403">
        <v>32080</v>
      </c>
      <c r="D45" s="403">
        <v>32320</v>
      </c>
      <c r="E45" s="403">
        <v>36000</v>
      </c>
      <c r="F45" s="403">
        <v>39600</v>
      </c>
      <c r="G45" s="403">
        <v>43280</v>
      </c>
      <c r="H45" s="328"/>
      <c r="I45" s="329">
        <v>2000</v>
      </c>
      <c r="J45" s="404">
        <v>35280</v>
      </c>
      <c r="K45" s="404">
        <v>35520</v>
      </c>
      <c r="L45" s="404">
        <v>39600</v>
      </c>
      <c r="M45" s="404">
        <v>43520</v>
      </c>
      <c r="N45" s="404">
        <v>47760</v>
      </c>
    </row>
    <row r="46" spans="1:15" hidden="1" outlineLevel="1" x14ac:dyDescent="0.25">
      <c r="A46" s="1"/>
      <c r="B46" s="329">
        <v>2125</v>
      </c>
      <c r="C46" s="403">
        <v>33760</v>
      </c>
      <c r="D46" s="403">
        <v>33920</v>
      </c>
      <c r="E46" s="403">
        <v>37760</v>
      </c>
      <c r="F46" s="403">
        <v>41520</v>
      </c>
      <c r="G46" s="403">
        <v>44880</v>
      </c>
      <c r="H46" s="328"/>
      <c r="I46" s="329">
        <v>2125</v>
      </c>
      <c r="J46" s="404">
        <v>37120</v>
      </c>
      <c r="K46" s="404">
        <v>37360</v>
      </c>
      <c r="L46" s="404">
        <v>41680</v>
      </c>
      <c r="M46" s="404">
        <v>45680</v>
      </c>
      <c r="N46" s="404">
        <v>49280</v>
      </c>
    </row>
    <row r="47" spans="1:15" hidden="1" outlineLevel="1" x14ac:dyDescent="0.25">
      <c r="A47" s="1"/>
      <c r="B47" s="329">
        <v>2250</v>
      </c>
      <c r="C47" s="403">
        <v>34880</v>
      </c>
      <c r="D47" s="403">
        <v>35520</v>
      </c>
      <c r="E47" s="403">
        <v>39600</v>
      </c>
      <c r="F47" s="403">
        <v>42880</v>
      </c>
      <c r="G47" s="403">
        <v>46800</v>
      </c>
      <c r="H47" s="328"/>
      <c r="I47" s="329">
        <v>2250</v>
      </c>
      <c r="J47" s="404">
        <v>38480</v>
      </c>
      <c r="K47" s="404">
        <v>38960</v>
      </c>
      <c r="L47" s="404">
        <v>43520</v>
      </c>
      <c r="M47" s="404">
        <v>47200</v>
      </c>
      <c r="N47" s="404">
        <v>51520</v>
      </c>
    </row>
    <row r="48" spans="1:15" hidden="1" outlineLevel="1" x14ac:dyDescent="0.25">
      <c r="B48" s="327"/>
      <c r="C48" s="327"/>
      <c r="D48" s="327"/>
      <c r="E48" s="327"/>
      <c r="F48" s="327"/>
      <c r="G48" s="327"/>
      <c r="H48" s="327"/>
      <c r="I48" s="327"/>
      <c r="J48" s="327"/>
      <c r="K48" s="327"/>
      <c r="L48" s="327"/>
      <c r="M48" s="327"/>
      <c r="N48" s="327"/>
    </row>
    <row r="49" spans="2:14" hidden="1" outlineLevel="1" x14ac:dyDescent="0.25">
      <c r="B49" s="330" t="s">
        <v>538</v>
      </c>
      <c r="C49" s="331"/>
      <c r="D49" s="331"/>
      <c r="E49" s="331"/>
      <c r="F49" s="331"/>
      <c r="G49" s="331"/>
      <c r="H49" s="331"/>
      <c r="I49" s="330" t="s">
        <v>539</v>
      </c>
      <c r="J49" s="331"/>
      <c r="K49" s="331"/>
      <c r="L49" s="331"/>
      <c r="M49" s="331"/>
      <c r="N49" s="331"/>
    </row>
    <row r="50" spans="2:14" hidden="1" outlineLevel="1" x14ac:dyDescent="0.25">
      <c r="B50" s="329" t="s">
        <v>121</v>
      </c>
      <c r="C50" s="329">
        <v>875</v>
      </c>
      <c r="D50" s="329">
        <v>900</v>
      </c>
      <c r="E50" s="329">
        <v>1000</v>
      </c>
      <c r="F50" s="329">
        <v>1125</v>
      </c>
      <c r="G50" s="329">
        <v>1250</v>
      </c>
      <c r="H50" s="328"/>
      <c r="I50" s="329" t="s">
        <v>121</v>
      </c>
      <c r="J50" s="329">
        <v>875</v>
      </c>
      <c r="K50" s="329">
        <v>900</v>
      </c>
      <c r="L50" s="329">
        <v>1000</v>
      </c>
      <c r="M50" s="329">
        <v>1125</v>
      </c>
      <c r="N50" s="329">
        <v>1250</v>
      </c>
    </row>
    <row r="51" spans="2:14" hidden="1" outlineLevel="1" x14ac:dyDescent="0.25">
      <c r="B51" s="329">
        <v>1910</v>
      </c>
      <c r="C51" s="405">
        <v>32160</v>
      </c>
      <c r="D51" s="405">
        <v>32800</v>
      </c>
      <c r="E51" s="405">
        <v>35920</v>
      </c>
      <c r="F51" s="405">
        <v>39680</v>
      </c>
      <c r="G51" s="405">
        <v>43280</v>
      </c>
      <c r="H51" s="328"/>
      <c r="I51" s="329">
        <v>1910</v>
      </c>
      <c r="J51" s="406">
        <v>35360</v>
      </c>
      <c r="K51" s="406">
        <v>36080</v>
      </c>
      <c r="L51" s="406">
        <v>39520</v>
      </c>
      <c r="M51" s="406">
        <v>43600</v>
      </c>
      <c r="N51" s="406">
        <v>47760</v>
      </c>
    </row>
    <row r="52" spans="2:14" hidden="1" outlineLevel="1" x14ac:dyDescent="0.25">
      <c r="B52" s="329">
        <v>2010</v>
      </c>
      <c r="C52" s="405">
        <v>33600</v>
      </c>
      <c r="D52" s="405">
        <v>33840</v>
      </c>
      <c r="E52" s="405">
        <v>37760</v>
      </c>
      <c r="F52" s="405">
        <v>41680</v>
      </c>
      <c r="G52" s="405">
        <v>45440</v>
      </c>
      <c r="H52" s="328"/>
      <c r="I52" s="329">
        <v>2010</v>
      </c>
      <c r="J52" s="406">
        <v>37040</v>
      </c>
      <c r="K52" s="406">
        <v>37200</v>
      </c>
      <c r="L52" s="406">
        <v>41680</v>
      </c>
      <c r="M52" s="406">
        <v>45760</v>
      </c>
      <c r="N52" s="406">
        <v>50000</v>
      </c>
    </row>
    <row r="53" spans="2:14" hidden="1" outlineLevel="1" x14ac:dyDescent="0.25">
      <c r="B53" s="329">
        <v>2110</v>
      </c>
      <c r="C53" s="405">
        <v>35520</v>
      </c>
      <c r="D53" s="405">
        <v>35680</v>
      </c>
      <c r="E53" s="405">
        <v>39680</v>
      </c>
      <c r="F53" s="405">
        <v>43600</v>
      </c>
      <c r="G53" s="405">
        <v>47040</v>
      </c>
      <c r="H53" s="328"/>
      <c r="I53" s="329">
        <v>2110</v>
      </c>
      <c r="J53" s="406">
        <v>38960</v>
      </c>
      <c r="K53" s="406">
        <v>39280</v>
      </c>
      <c r="L53" s="406">
        <v>43600</v>
      </c>
      <c r="M53" s="406">
        <v>48000</v>
      </c>
      <c r="N53" s="406">
        <v>51760</v>
      </c>
    </row>
    <row r="54" spans="2:14" hidden="1" outlineLevel="1" x14ac:dyDescent="0.25">
      <c r="B54" s="329">
        <v>2210</v>
      </c>
      <c r="C54" s="405">
        <v>36640</v>
      </c>
      <c r="D54" s="405">
        <v>37200</v>
      </c>
      <c r="E54" s="405">
        <v>41680</v>
      </c>
      <c r="F54" s="405">
        <v>45040</v>
      </c>
      <c r="G54" s="405">
        <v>49200</v>
      </c>
      <c r="H54" s="328"/>
      <c r="I54" s="329">
        <v>2210</v>
      </c>
      <c r="J54" s="406">
        <v>40240</v>
      </c>
      <c r="K54" s="406">
        <v>40960</v>
      </c>
      <c r="L54" s="406">
        <v>45760</v>
      </c>
      <c r="M54" s="406">
        <v>49440</v>
      </c>
      <c r="N54" s="406">
        <v>54080</v>
      </c>
    </row>
    <row r="55" spans="2:14" hidden="1" outlineLevel="1" x14ac:dyDescent="0.25">
      <c r="B55" s="329">
        <v>2235</v>
      </c>
      <c r="C55" s="405">
        <v>38240</v>
      </c>
      <c r="D55" s="405">
        <v>40320</v>
      </c>
      <c r="E55" s="405">
        <v>43600</v>
      </c>
      <c r="F55" s="405">
        <v>47200</v>
      </c>
      <c r="G55" s="405">
        <v>51360</v>
      </c>
      <c r="H55" s="328"/>
      <c r="I55" s="329">
        <v>2235</v>
      </c>
      <c r="J55" s="406">
        <v>42080</v>
      </c>
      <c r="K55" s="406">
        <v>44400</v>
      </c>
      <c r="L55" s="406">
        <v>48000</v>
      </c>
      <c r="M55" s="406">
        <v>51840</v>
      </c>
      <c r="N55" s="406">
        <v>56480</v>
      </c>
    </row>
    <row r="56" spans="2:14" hidden="1" outlineLevel="1" x14ac:dyDescent="0.25"/>
    <row r="57" spans="2:14" collapsed="1" x14ac:dyDescent="0.25"/>
  </sheetData>
  <mergeCells count="15">
    <mergeCell ref="A41:G41"/>
    <mergeCell ref="I41:N42"/>
    <mergeCell ref="A42:G42"/>
    <mergeCell ref="A35:O35"/>
    <mergeCell ref="A13:O13"/>
    <mergeCell ref="A14:G14"/>
    <mergeCell ref="I14:N15"/>
    <mergeCell ref="A15:G15"/>
    <mergeCell ref="A24:O24"/>
    <mergeCell ref="A25:O25"/>
    <mergeCell ref="A1:D1"/>
    <mergeCell ref="A2:O2"/>
    <mergeCell ref="A3:N3"/>
    <mergeCell ref="A4:O4"/>
    <mergeCell ref="A12:O12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64" orientation="portrait" horizontalDpi="1200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Y162"/>
  <sheetViews>
    <sheetView showGridLines="0" view="pageBreakPreview" zoomScale="110" zoomScaleNormal="100" zoomScaleSheetLayoutView="110" workbookViewId="0">
      <pane ySplit="17" topLeftCell="A122" activePane="bottomLeft" state="frozen"/>
      <selection pane="bottomLeft" activeCell="J2" sqref="J2"/>
    </sheetView>
  </sheetViews>
  <sheetFormatPr defaultRowHeight="12.75" outlineLevelCol="1" x14ac:dyDescent="0.2"/>
  <cols>
    <col min="1" max="2" width="3.7109375" style="134" customWidth="1"/>
    <col min="3" max="3" width="2.5703125" style="134" customWidth="1"/>
    <col min="4" max="5" width="3.7109375" style="134" customWidth="1"/>
    <col min="6" max="6" width="2.7109375" style="134" customWidth="1"/>
    <col min="7" max="11" width="3.7109375" style="134" customWidth="1"/>
    <col min="12" max="12" width="2.85546875" style="134" customWidth="1"/>
    <col min="13" max="13" width="6.85546875" style="134" customWidth="1"/>
    <col min="14" max="14" width="7" style="134" customWidth="1"/>
    <col min="15" max="15" width="4.42578125" style="134" customWidth="1"/>
    <col min="16" max="16" width="4.28515625" style="134" customWidth="1"/>
    <col min="17" max="17" width="4.140625" style="134" customWidth="1"/>
    <col min="18" max="18" width="11.28515625" style="134" customWidth="1"/>
    <col min="19" max="19" width="4.85546875" style="134" customWidth="1"/>
    <col min="20" max="20" width="63.140625" style="134" customWidth="1"/>
    <col min="21" max="21" width="11.5703125" style="134" customWidth="1"/>
    <col min="22" max="22" width="13" style="134" customWidth="1"/>
    <col min="23" max="23" width="9.140625" style="261" hidden="1" customWidth="1" outlineLevel="1"/>
    <col min="24" max="24" width="9.140625" style="134" collapsed="1"/>
    <col min="25" max="16384" width="9.140625" style="134"/>
  </cols>
  <sheetData>
    <row r="1" spans="1:23" ht="16.5" customHeight="1" thickBot="1" x14ac:dyDescent="0.3">
      <c r="A1" s="543" t="s">
        <v>74</v>
      </c>
      <c r="B1" s="543"/>
      <c r="C1" s="543"/>
      <c r="D1" s="543"/>
      <c r="E1" s="543"/>
      <c r="F1" s="543"/>
      <c r="G1" s="543"/>
      <c r="H1" s="135"/>
      <c r="I1" s="135"/>
      <c r="J1" s="135"/>
      <c r="K1" s="135"/>
      <c r="L1" s="441"/>
      <c r="O1" s="1"/>
      <c r="P1" s="135"/>
      <c r="Q1" s="135"/>
      <c r="R1" s="135"/>
      <c r="S1" s="135"/>
      <c r="T1" s="440" t="s">
        <v>877</v>
      </c>
      <c r="U1" s="264">
        <v>0.06</v>
      </c>
      <c r="V1" s="439"/>
    </row>
    <row r="2" spans="1:23" ht="14.25" customHeight="1" thickBot="1" x14ac:dyDescent="0.25">
      <c r="L2" s="441" t="s">
        <v>869</v>
      </c>
      <c r="S2" s="264">
        <f>Содержание!Q11</f>
        <v>0</v>
      </c>
      <c r="T2" s="440" t="s">
        <v>878</v>
      </c>
      <c r="U2" s="264">
        <v>0.1</v>
      </c>
      <c r="V2" s="439"/>
    </row>
    <row r="3" spans="1:23" ht="16.5" customHeight="1" x14ac:dyDescent="0.2">
      <c r="A3" s="800" t="s">
        <v>754</v>
      </c>
      <c r="B3" s="800"/>
      <c r="C3" s="800"/>
      <c r="D3" s="800"/>
      <c r="E3" s="800"/>
      <c r="F3" s="800"/>
      <c r="G3" s="800"/>
      <c r="H3" s="800"/>
      <c r="I3" s="800"/>
      <c r="J3" s="800"/>
      <c r="K3" s="800"/>
      <c r="L3" s="800"/>
      <c r="M3" s="800"/>
      <c r="N3" s="800"/>
      <c r="O3" s="800"/>
      <c r="P3" s="800"/>
      <c r="Q3" s="800"/>
      <c r="R3" s="800"/>
      <c r="S3" s="800"/>
      <c r="T3" s="800"/>
      <c r="U3" s="800"/>
      <c r="V3" s="800"/>
    </row>
    <row r="4" spans="1:23" s="136" customFormat="1" ht="12.75" customHeight="1" x14ac:dyDescent="0.2">
      <c r="A4" s="827" t="s">
        <v>354</v>
      </c>
      <c r="B4" s="827"/>
      <c r="C4" s="827"/>
      <c r="D4" s="827"/>
      <c r="E4" s="827"/>
      <c r="F4" s="827"/>
      <c r="G4" s="827"/>
      <c r="H4" s="827"/>
      <c r="I4" s="827"/>
      <c r="J4" s="827"/>
      <c r="K4" s="827"/>
      <c r="L4" s="827"/>
      <c r="M4" s="827"/>
      <c r="N4" s="827"/>
      <c r="O4" s="827"/>
      <c r="P4" s="827"/>
      <c r="Q4" s="827"/>
      <c r="R4" s="827"/>
      <c r="S4" s="827"/>
      <c r="T4" s="827"/>
      <c r="U4" s="827"/>
      <c r="V4" s="827"/>
      <c r="W4" s="262"/>
    </row>
    <row r="5" spans="1:23" s="136" customFormat="1" ht="15.75" customHeight="1" x14ac:dyDescent="0.2">
      <c r="A5" s="137"/>
      <c r="B5" s="137"/>
      <c r="C5" s="137"/>
      <c r="D5" s="137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262"/>
    </row>
    <row r="6" spans="1:23" s="136" customFormat="1" ht="15.75" customHeight="1" x14ac:dyDescent="0.2">
      <c r="A6" s="137"/>
      <c r="B6" s="137"/>
      <c r="C6" s="137"/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262"/>
    </row>
    <row r="7" spans="1:23" s="136" customFormat="1" ht="15.75" customHeight="1" x14ac:dyDescent="0.2">
      <c r="A7" s="137"/>
      <c r="B7" s="137"/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262"/>
    </row>
    <row r="8" spans="1:23" s="136" customFormat="1" ht="6" customHeight="1" x14ac:dyDescent="0.2">
      <c r="A8" s="137"/>
      <c r="B8" s="137"/>
      <c r="C8" s="13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262"/>
    </row>
    <row r="9" spans="1:23" s="136" customFormat="1" ht="17.25" customHeight="1" x14ac:dyDescent="0.2">
      <c r="A9" s="173" t="s">
        <v>3</v>
      </c>
      <c r="B9" s="174"/>
      <c r="C9" s="174"/>
      <c r="D9" s="174"/>
      <c r="E9" s="175"/>
      <c r="F9" s="173" t="s">
        <v>247</v>
      </c>
      <c r="G9" s="174"/>
      <c r="H9" s="174"/>
      <c r="I9" s="174"/>
      <c r="J9" s="173" t="s">
        <v>558</v>
      </c>
      <c r="K9" s="174"/>
      <c r="L9" s="174"/>
      <c r="M9" s="176" t="s">
        <v>355</v>
      </c>
      <c r="N9" s="174"/>
      <c r="O9" s="174" t="s">
        <v>7</v>
      </c>
      <c r="P9" s="174"/>
      <c r="Q9" s="174"/>
      <c r="R9" s="173" t="s">
        <v>559</v>
      </c>
      <c r="S9" s="174"/>
      <c r="T9" s="174" t="s">
        <v>758</v>
      </c>
      <c r="U9" s="173"/>
      <c r="V9" s="173"/>
      <c r="W9" s="262"/>
    </row>
    <row r="10" spans="1:23" s="136" customFormat="1" ht="12" customHeight="1" thickBot="1" x14ac:dyDescent="0.25">
      <c r="A10" s="830" t="s">
        <v>356</v>
      </c>
      <c r="B10" s="830"/>
      <c r="C10" s="830"/>
      <c r="D10" s="830"/>
      <c r="E10" s="830"/>
      <c r="F10" s="830"/>
      <c r="G10" s="830"/>
      <c r="H10" s="830"/>
      <c r="I10" s="830"/>
      <c r="J10" s="830"/>
      <c r="K10" s="830"/>
      <c r="L10" s="830"/>
      <c r="M10" s="830"/>
      <c r="N10" s="830"/>
      <c r="O10" s="830"/>
      <c r="P10" s="830"/>
      <c r="Q10" s="830"/>
      <c r="R10" s="830"/>
      <c r="S10" s="830"/>
      <c r="T10" s="830"/>
      <c r="U10" s="830"/>
      <c r="V10" s="830"/>
      <c r="W10" s="262"/>
    </row>
    <row r="11" spans="1:23" s="136" customFormat="1" ht="12" customHeight="1" thickBot="1" x14ac:dyDescent="0.25">
      <c r="A11" s="837" t="s">
        <v>483</v>
      </c>
      <c r="B11" s="838"/>
      <c r="C11" s="838"/>
      <c r="D11" s="838"/>
      <c r="E11" s="838"/>
      <c r="F11" s="839"/>
      <c r="G11" s="838" t="s">
        <v>484</v>
      </c>
      <c r="H11" s="838"/>
      <c r="I11" s="838"/>
      <c r="J11" s="838"/>
      <c r="K11" s="838"/>
      <c r="L11" s="838"/>
      <c r="M11" s="817" t="s">
        <v>485</v>
      </c>
      <c r="N11" s="823"/>
      <c r="O11" s="817" t="s">
        <v>482</v>
      </c>
      <c r="P11" s="818"/>
      <c r="Q11" s="818"/>
      <c r="R11" s="809" t="s">
        <v>357</v>
      </c>
      <c r="S11" s="806" t="s">
        <v>358</v>
      </c>
      <c r="T11" s="803" t="s">
        <v>359</v>
      </c>
      <c r="U11" s="797" t="s">
        <v>875</v>
      </c>
      <c r="V11" s="797" t="s">
        <v>874</v>
      </c>
      <c r="W11" s="262"/>
    </row>
    <row r="12" spans="1:23" s="138" customFormat="1" ht="20.25" customHeight="1" thickBot="1" x14ac:dyDescent="0.25">
      <c r="A12" s="831" t="s">
        <v>481</v>
      </c>
      <c r="B12" s="832"/>
      <c r="C12" s="833"/>
      <c r="D12" s="834" t="s">
        <v>498</v>
      </c>
      <c r="E12" s="835"/>
      <c r="F12" s="836"/>
      <c r="G12" s="831" t="s">
        <v>481</v>
      </c>
      <c r="H12" s="832"/>
      <c r="I12" s="833"/>
      <c r="J12" s="834" t="s">
        <v>498</v>
      </c>
      <c r="K12" s="835"/>
      <c r="L12" s="835"/>
      <c r="M12" s="819"/>
      <c r="N12" s="824"/>
      <c r="O12" s="819"/>
      <c r="P12" s="820"/>
      <c r="Q12" s="820"/>
      <c r="R12" s="810"/>
      <c r="S12" s="807"/>
      <c r="T12" s="804"/>
      <c r="U12" s="798"/>
      <c r="V12" s="798"/>
      <c r="W12" s="263"/>
    </row>
    <row r="13" spans="1:23" s="138" customFormat="1" ht="9.75" customHeight="1" x14ac:dyDescent="0.2">
      <c r="A13" s="828" t="s">
        <v>360</v>
      </c>
      <c r="B13" s="801" t="s">
        <v>361</v>
      </c>
      <c r="C13" s="812" t="s">
        <v>7</v>
      </c>
      <c r="D13" s="828" t="s">
        <v>360</v>
      </c>
      <c r="E13" s="801" t="s">
        <v>361</v>
      </c>
      <c r="F13" s="812" t="s">
        <v>7</v>
      </c>
      <c r="G13" s="828" t="s">
        <v>360</v>
      </c>
      <c r="H13" s="801" t="s">
        <v>361</v>
      </c>
      <c r="I13" s="812" t="s">
        <v>7</v>
      </c>
      <c r="J13" s="828" t="s">
        <v>360</v>
      </c>
      <c r="K13" s="801" t="s">
        <v>361</v>
      </c>
      <c r="L13" s="812" t="s">
        <v>7</v>
      </c>
      <c r="M13" s="814" t="s">
        <v>158</v>
      </c>
      <c r="N13" s="821" t="s">
        <v>271</v>
      </c>
      <c r="O13" s="814" t="s">
        <v>159</v>
      </c>
      <c r="P13" s="816" t="s">
        <v>286</v>
      </c>
      <c r="Q13" s="816" t="s">
        <v>269</v>
      </c>
      <c r="R13" s="810"/>
      <c r="S13" s="807"/>
      <c r="T13" s="804"/>
      <c r="U13" s="798"/>
      <c r="V13" s="798"/>
      <c r="W13" s="263"/>
    </row>
    <row r="14" spans="1:23" s="138" customFormat="1" ht="9.75" customHeight="1" x14ac:dyDescent="0.2">
      <c r="A14" s="828"/>
      <c r="B14" s="801"/>
      <c r="C14" s="812"/>
      <c r="D14" s="828"/>
      <c r="E14" s="801"/>
      <c r="F14" s="812"/>
      <c r="G14" s="828"/>
      <c r="H14" s="801"/>
      <c r="I14" s="812"/>
      <c r="J14" s="828"/>
      <c r="K14" s="801"/>
      <c r="L14" s="812"/>
      <c r="M14" s="814"/>
      <c r="N14" s="821"/>
      <c r="O14" s="814"/>
      <c r="P14" s="801"/>
      <c r="Q14" s="801"/>
      <c r="R14" s="810"/>
      <c r="S14" s="807"/>
      <c r="T14" s="804"/>
      <c r="U14" s="798"/>
      <c r="V14" s="798"/>
      <c r="W14" s="263"/>
    </row>
    <row r="15" spans="1:23" s="138" customFormat="1" ht="9.75" customHeight="1" x14ac:dyDescent="0.2">
      <c r="A15" s="828"/>
      <c r="B15" s="801"/>
      <c r="C15" s="812"/>
      <c r="D15" s="828"/>
      <c r="E15" s="801"/>
      <c r="F15" s="812"/>
      <c r="G15" s="828"/>
      <c r="H15" s="801"/>
      <c r="I15" s="812"/>
      <c r="J15" s="828"/>
      <c r="K15" s="801"/>
      <c r="L15" s="812"/>
      <c r="M15" s="814"/>
      <c r="N15" s="821"/>
      <c r="O15" s="814"/>
      <c r="P15" s="801"/>
      <c r="Q15" s="801"/>
      <c r="R15" s="810"/>
      <c r="S15" s="807"/>
      <c r="T15" s="804"/>
      <c r="U15" s="798"/>
      <c r="V15" s="798"/>
      <c r="W15" s="263"/>
    </row>
    <row r="16" spans="1:23" s="138" customFormat="1" ht="9.75" customHeight="1" x14ac:dyDescent="0.2">
      <c r="A16" s="828"/>
      <c r="B16" s="801"/>
      <c r="C16" s="812"/>
      <c r="D16" s="828"/>
      <c r="E16" s="801"/>
      <c r="F16" s="812"/>
      <c r="G16" s="828"/>
      <c r="H16" s="801"/>
      <c r="I16" s="812"/>
      <c r="J16" s="828"/>
      <c r="K16" s="801"/>
      <c r="L16" s="812"/>
      <c r="M16" s="814"/>
      <c r="N16" s="821"/>
      <c r="O16" s="814"/>
      <c r="P16" s="801"/>
      <c r="Q16" s="801"/>
      <c r="R16" s="810"/>
      <c r="S16" s="807"/>
      <c r="T16" s="804"/>
      <c r="U16" s="798"/>
      <c r="V16" s="798"/>
      <c r="W16" s="263"/>
    </row>
    <row r="17" spans="1:23" s="138" customFormat="1" ht="9.75" customHeight="1" thickBot="1" x14ac:dyDescent="0.25">
      <c r="A17" s="829"/>
      <c r="B17" s="802"/>
      <c r="C17" s="813"/>
      <c r="D17" s="829"/>
      <c r="E17" s="802"/>
      <c r="F17" s="813"/>
      <c r="G17" s="829"/>
      <c r="H17" s="802"/>
      <c r="I17" s="813"/>
      <c r="J17" s="829"/>
      <c r="K17" s="802"/>
      <c r="L17" s="813"/>
      <c r="M17" s="815"/>
      <c r="N17" s="822"/>
      <c r="O17" s="815"/>
      <c r="P17" s="802"/>
      <c r="Q17" s="802"/>
      <c r="R17" s="811"/>
      <c r="S17" s="808"/>
      <c r="T17" s="805"/>
      <c r="U17" s="799"/>
      <c r="V17" s="799"/>
      <c r="W17" s="263"/>
    </row>
    <row r="18" spans="1:23" s="138" customFormat="1" ht="27" customHeight="1" x14ac:dyDescent="0.2">
      <c r="A18" s="139"/>
      <c r="B18" s="139"/>
      <c r="C18" s="139"/>
      <c r="D18" s="139"/>
      <c r="E18" s="139"/>
      <c r="F18" s="139"/>
      <c r="G18" s="139"/>
      <c r="H18" s="139"/>
      <c r="I18" s="139"/>
      <c r="J18" s="139" t="s">
        <v>299</v>
      </c>
      <c r="K18" s="139"/>
      <c r="L18" s="139"/>
      <c r="M18" s="139"/>
      <c r="N18" s="139"/>
      <c r="O18" s="139" t="s">
        <v>299</v>
      </c>
      <c r="P18" s="139" t="s">
        <v>299</v>
      </c>
      <c r="Q18" s="139"/>
      <c r="R18" s="157" t="s">
        <v>488</v>
      </c>
      <c r="S18" s="844" t="s">
        <v>362</v>
      </c>
      <c r="T18" s="842" t="s">
        <v>492</v>
      </c>
      <c r="U18" s="319">
        <f>ROUND(W18*Содержание!$H$8*(1+$S$1)*(1-$S$2)*(1-$U$1),1)</f>
        <v>31584</v>
      </c>
      <c r="V18" s="319" t="s">
        <v>876</v>
      </c>
      <c r="W18" s="392">
        <v>33600</v>
      </c>
    </row>
    <row r="19" spans="1:23" s="138" customFormat="1" ht="26.25" customHeight="1" x14ac:dyDescent="0.2">
      <c r="A19" s="139"/>
      <c r="B19" s="139"/>
      <c r="C19" s="139"/>
      <c r="D19" s="139" t="s">
        <v>299</v>
      </c>
      <c r="E19" s="139"/>
      <c r="F19" s="139"/>
      <c r="G19" s="139"/>
      <c r="H19" s="139"/>
      <c r="I19" s="139"/>
      <c r="J19" s="139"/>
      <c r="K19" s="139"/>
      <c r="L19" s="139"/>
      <c r="M19" s="139" t="s">
        <v>299</v>
      </c>
      <c r="N19" s="139"/>
      <c r="O19" s="139"/>
      <c r="P19" s="139"/>
      <c r="Q19" s="139"/>
      <c r="R19" s="157" t="s">
        <v>486</v>
      </c>
      <c r="S19" s="845"/>
      <c r="T19" s="843"/>
      <c r="U19" s="319" t="s">
        <v>876</v>
      </c>
      <c r="V19" s="319">
        <f>ROUND(W19*Содержание!$H$8*(1+$S$1)*(1-$S$2)*(1-$U$2),1)</f>
        <v>30240</v>
      </c>
      <c r="W19" s="392">
        <v>33600</v>
      </c>
    </row>
    <row r="20" spans="1:23" s="138" customFormat="1" ht="42.75" customHeight="1" x14ac:dyDescent="0.2">
      <c r="A20" s="142"/>
      <c r="B20" s="142"/>
      <c r="C20" s="142"/>
      <c r="D20" s="142"/>
      <c r="E20" s="142"/>
      <c r="F20" s="142"/>
      <c r="G20" s="142"/>
      <c r="H20" s="142"/>
      <c r="I20" s="142"/>
      <c r="J20" s="139" t="s">
        <v>299</v>
      </c>
      <c r="K20" s="139"/>
      <c r="L20" s="139"/>
      <c r="M20" s="142"/>
      <c r="N20" s="142"/>
      <c r="O20" s="139" t="s">
        <v>299</v>
      </c>
      <c r="P20" s="139" t="s">
        <v>299</v>
      </c>
      <c r="Q20" s="142"/>
      <c r="R20" s="140" t="s">
        <v>363</v>
      </c>
      <c r="S20" s="846" t="s">
        <v>362</v>
      </c>
      <c r="T20" s="840" t="s">
        <v>765</v>
      </c>
      <c r="U20" s="319">
        <f>ROUND(W20*Содержание!$H$8*(1+$S$1)*(1-$S$2)*(1-$U$1),1)</f>
        <v>31584</v>
      </c>
      <c r="V20" s="319" t="s">
        <v>876</v>
      </c>
      <c r="W20" s="392">
        <v>33600</v>
      </c>
    </row>
    <row r="21" spans="1:23" s="138" customFormat="1" ht="31.5" customHeight="1" x14ac:dyDescent="0.2">
      <c r="A21" s="139"/>
      <c r="B21" s="139"/>
      <c r="C21" s="139"/>
      <c r="D21" s="139" t="s">
        <v>299</v>
      </c>
      <c r="E21" s="139"/>
      <c r="F21" s="139"/>
      <c r="G21" s="139"/>
      <c r="H21" s="139"/>
      <c r="I21" s="139"/>
      <c r="J21" s="139"/>
      <c r="K21" s="139"/>
      <c r="L21" s="139"/>
      <c r="M21" s="139" t="s">
        <v>299</v>
      </c>
      <c r="N21" s="139"/>
      <c r="O21" s="139"/>
      <c r="P21" s="139"/>
      <c r="Q21" s="139"/>
      <c r="R21" s="140" t="s">
        <v>487</v>
      </c>
      <c r="S21" s="845"/>
      <c r="T21" s="841"/>
      <c r="U21" s="319" t="s">
        <v>876</v>
      </c>
      <c r="V21" s="319">
        <f>ROUND(W21*Содержание!$H$8*(1+$S$1)*(1-$S$2)*(1-$U$2),1)</f>
        <v>25543.8</v>
      </c>
      <c r="W21" s="392">
        <v>28382</v>
      </c>
    </row>
    <row r="22" spans="1:23" s="138" customFormat="1" ht="54.75" customHeight="1" x14ac:dyDescent="0.2">
      <c r="A22" s="139"/>
      <c r="B22" s="139"/>
      <c r="C22" s="139"/>
      <c r="D22" s="139"/>
      <c r="E22" s="139"/>
      <c r="F22" s="139"/>
      <c r="G22" s="139"/>
      <c r="H22" s="139"/>
      <c r="I22" s="139"/>
      <c r="J22" s="139" t="s">
        <v>299</v>
      </c>
      <c r="K22" s="139"/>
      <c r="L22" s="139"/>
      <c r="M22" s="139"/>
      <c r="N22" s="139"/>
      <c r="O22" s="139" t="s">
        <v>299</v>
      </c>
      <c r="P22" s="139" t="s">
        <v>299</v>
      </c>
      <c r="Q22" s="139"/>
      <c r="R22" s="141" t="s">
        <v>364</v>
      </c>
      <c r="S22" s="300" t="s">
        <v>365</v>
      </c>
      <c r="T22" s="299" t="s">
        <v>489</v>
      </c>
      <c r="U22" s="319">
        <f>ROUND(W22*Содержание!$H$8*(1+$S$1)*(1-$S$2)*(1-$U$1),1)</f>
        <v>19476.8</v>
      </c>
      <c r="V22" s="319" t="s">
        <v>876</v>
      </c>
      <c r="W22" s="392">
        <v>20720</v>
      </c>
    </row>
    <row r="23" spans="1:23" s="138" customFormat="1" ht="33" customHeight="1" x14ac:dyDescent="0.2">
      <c r="A23" s="139"/>
      <c r="B23" s="139"/>
      <c r="C23" s="139"/>
      <c r="D23" s="139" t="s">
        <v>299</v>
      </c>
      <c r="E23" s="139"/>
      <c r="F23" s="139"/>
      <c r="G23" s="139"/>
      <c r="H23" s="139"/>
      <c r="I23" s="139"/>
      <c r="J23" s="139" t="s">
        <v>299</v>
      </c>
      <c r="K23" s="139"/>
      <c r="L23" s="139"/>
      <c r="M23" s="139" t="s">
        <v>299</v>
      </c>
      <c r="N23" s="139"/>
      <c r="O23" s="139" t="s">
        <v>299</v>
      </c>
      <c r="P23" s="139"/>
      <c r="Q23" s="139"/>
      <c r="R23" s="141" t="s">
        <v>367</v>
      </c>
      <c r="S23" s="142" t="s">
        <v>362</v>
      </c>
      <c r="T23" s="143" t="s">
        <v>368</v>
      </c>
      <c r="U23" s="319">
        <f>ROUND(W23*Содержание!$H$8*(1+$S$1)*(1-$S$2)*(1-$U$2),1)</f>
        <v>648</v>
      </c>
      <c r="V23" s="319">
        <f>ROUND(W23*Содержание!$H$8*(1+$S$1)*(1-$S$2)*(1-$U$2),1)</f>
        <v>648</v>
      </c>
      <c r="W23" s="392">
        <v>720</v>
      </c>
    </row>
    <row r="24" spans="1:23" s="138" customFormat="1" ht="58.5" customHeight="1" x14ac:dyDescent="0.2">
      <c r="A24" s="139" t="s">
        <v>299</v>
      </c>
      <c r="B24" s="139" t="s">
        <v>299</v>
      </c>
      <c r="C24" s="139"/>
      <c r="D24" s="139" t="s">
        <v>299</v>
      </c>
      <c r="E24" s="139" t="s">
        <v>299</v>
      </c>
      <c r="F24" s="139"/>
      <c r="G24" s="139" t="s">
        <v>299</v>
      </c>
      <c r="H24" s="139" t="s">
        <v>299</v>
      </c>
      <c r="I24" s="139"/>
      <c r="J24" s="139" t="s">
        <v>299</v>
      </c>
      <c r="K24" s="139" t="s">
        <v>299</v>
      </c>
      <c r="L24" s="139"/>
      <c r="M24" s="139" t="s">
        <v>299</v>
      </c>
      <c r="N24" s="139"/>
      <c r="O24" s="139" t="s">
        <v>299</v>
      </c>
      <c r="P24" s="139"/>
      <c r="Q24" s="139"/>
      <c r="R24" s="140" t="s">
        <v>683</v>
      </c>
      <c r="S24" s="142" t="s">
        <v>362</v>
      </c>
      <c r="T24" s="143" t="s">
        <v>841</v>
      </c>
      <c r="U24" s="319">
        <f>ROUND(W24*Содержание!$H$8*(1+$S$1)*(1-$S$2)*(1-$U$2),1)</f>
        <v>648</v>
      </c>
      <c r="V24" s="319">
        <f>ROUND(W24*Содержание!$H$8*(1+$S$1)*(1-$S$2)*(1-$U$2),1)</f>
        <v>648</v>
      </c>
      <c r="W24" s="392">
        <v>720</v>
      </c>
    </row>
    <row r="25" spans="1:23" s="138" customFormat="1" ht="47.25" customHeight="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2" t="s">
        <v>299</v>
      </c>
      <c r="K25" s="142" t="s">
        <v>299</v>
      </c>
      <c r="L25" s="142" t="s">
        <v>299</v>
      </c>
      <c r="M25" s="142"/>
      <c r="N25" s="142"/>
      <c r="O25" s="142"/>
      <c r="P25" s="142"/>
      <c r="Q25" s="142"/>
      <c r="R25" s="140" t="s">
        <v>369</v>
      </c>
      <c r="S25" s="142" t="s">
        <v>362</v>
      </c>
      <c r="T25" s="147" t="s">
        <v>766</v>
      </c>
      <c r="U25" s="319">
        <f>ROUND(W25*Содержание!$H$8*(1+$S$1)*(1-$S$2)*(1-$U$1),1)</f>
        <v>2256</v>
      </c>
      <c r="V25" s="319" t="s">
        <v>876</v>
      </c>
      <c r="W25" s="392">
        <v>2400</v>
      </c>
    </row>
    <row r="26" spans="1:23" s="138" customFormat="1" ht="30.75" customHeight="1" x14ac:dyDescent="0.2">
      <c r="A26" s="142" t="s">
        <v>299</v>
      </c>
      <c r="B26" s="142" t="s">
        <v>299</v>
      </c>
      <c r="C26" s="142" t="s">
        <v>299</v>
      </c>
      <c r="D26" s="142" t="s">
        <v>299</v>
      </c>
      <c r="E26" s="142" t="s">
        <v>299</v>
      </c>
      <c r="F26" s="142" t="s">
        <v>299</v>
      </c>
      <c r="G26" s="142" t="s">
        <v>299</v>
      </c>
      <c r="H26" s="142" t="s">
        <v>299</v>
      </c>
      <c r="I26" s="142" t="s">
        <v>299</v>
      </c>
      <c r="J26" s="142" t="s">
        <v>299</v>
      </c>
      <c r="K26" s="142" t="s">
        <v>299</v>
      </c>
      <c r="L26" s="142" t="s">
        <v>299</v>
      </c>
      <c r="M26" s="142" t="s">
        <v>299</v>
      </c>
      <c r="N26" s="142" t="s">
        <v>366</v>
      </c>
      <c r="O26" s="142" t="s">
        <v>299</v>
      </c>
      <c r="P26" s="142" t="s">
        <v>366</v>
      </c>
      <c r="Q26" s="142" t="s">
        <v>366</v>
      </c>
      <c r="R26" s="141" t="s">
        <v>383</v>
      </c>
      <c r="S26" s="142" t="s">
        <v>362</v>
      </c>
      <c r="T26" s="217" t="s">
        <v>384</v>
      </c>
      <c r="U26" s="319">
        <f>ROUND(W26*Содержание!$H$8*(1+$S$1)*(1-$S$2)*(1-$U$2),1)</f>
        <v>1080</v>
      </c>
      <c r="V26" s="319">
        <f>ROUND(W26*Содержание!$H$8*(1+$S$1)*(1-$S$2)*(1-$U$2),1)</f>
        <v>1080</v>
      </c>
      <c r="W26" s="392">
        <v>1200</v>
      </c>
    </row>
    <row r="27" spans="1:23" s="138" customFormat="1" ht="32.25" customHeight="1" x14ac:dyDescent="0.2">
      <c r="A27" s="142" t="s">
        <v>299</v>
      </c>
      <c r="B27" s="142" t="s">
        <v>299</v>
      </c>
      <c r="C27" s="142" t="s">
        <v>299</v>
      </c>
      <c r="D27" s="142" t="s">
        <v>299</v>
      </c>
      <c r="E27" s="142" t="s">
        <v>299</v>
      </c>
      <c r="F27" s="142" t="s">
        <v>299</v>
      </c>
      <c r="G27" s="142" t="s">
        <v>299</v>
      </c>
      <c r="H27" s="142" t="s">
        <v>299</v>
      </c>
      <c r="I27" s="142" t="s">
        <v>299</v>
      </c>
      <c r="J27" s="142" t="s">
        <v>299</v>
      </c>
      <c r="K27" s="142" t="s">
        <v>299</v>
      </c>
      <c r="L27" s="142" t="s">
        <v>299</v>
      </c>
      <c r="M27" s="142" t="s">
        <v>299</v>
      </c>
      <c r="N27" s="142" t="s">
        <v>366</v>
      </c>
      <c r="O27" s="142" t="s">
        <v>299</v>
      </c>
      <c r="P27" s="142" t="s">
        <v>366</v>
      </c>
      <c r="Q27" s="142" t="s">
        <v>366</v>
      </c>
      <c r="R27" s="141" t="s">
        <v>385</v>
      </c>
      <c r="S27" s="142" t="s">
        <v>362</v>
      </c>
      <c r="T27" s="143" t="s">
        <v>838</v>
      </c>
      <c r="U27" s="319">
        <f>ROUND(W27*Содержание!$H$8*(1+$S$1)*(1-$S$2)*(1-$U$2),1)</f>
        <v>936</v>
      </c>
      <c r="V27" s="319">
        <f>ROUND(W27*Содержание!$H$8*(1+$S$1)*(1-$S$2)*(1-$U$2),1)</f>
        <v>936</v>
      </c>
      <c r="W27" s="392">
        <v>1040</v>
      </c>
    </row>
    <row r="28" spans="1:23" s="138" customFormat="1" ht="30.75" customHeight="1" x14ac:dyDescent="0.2">
      <c r="A28" s="142" t="s">
        <v>299</v>
      </c>
      <c r="B28" s="142" t="s">
        <v>299</v>
      </c>
      <c r="C28" s="142" t="s">
        <v>299</v>
      </c>
      <c r="D28" s="142" t="s">
        <v>299</v>
      </c>
      <c r="E28" s="142" t="s">
        <v>299</v>
      </c>
      <c r="F28" s="142" t="s">
        <v>299</v>
      </c>
      <c r="G28" s="142" t="s">
        <v>299</v>
      </c>
      <c r="H28" s="142" t="s">
        <v>299</v>
      </c>
      <c r="I28" s="142" t="s">
        <v>299</v>
      </c>
      <c r="J28" s="142" t="s">
        <v>299</v>
      </c>
      <c r="K28" s="142" t="s">
        <v>299</v>
      </c>
      <c r="L28" s="142" t="s">
        <v>299</v>
      </c>
      <c r="M28" s="142" t="s">
        <v>299</v>
      </c>
      <c r="N28" s="142" t="s">
        <v>366</v>
      </c>
      <c r="O28" s="142" t="s">
        <v>299</v>
      </c>
      <c r="P28" s="142" t="s">
        <v>366</v>
      </c>
      <c r="Q28" s="142" t="s">
        <v>366</v>
      </c>
      <c r="R28" s="141" t="s">
        <v>386</v>
      </c>
      <c r="S28" s="142" t="s">
        <v>362</v>
      </c>
      <c r="T28" s="217" t="s">
        <v>387</v>
      </c>
      <c r="U28" s="319">
        <f>ROUND(W28*Содержание!$H$8*(1+$S$1)*(1-$S$2)*(1-$U$2),1)</f>
        <v>792</v>
      </c>
      <c r="V28" s="319">
        <f>ROUND(W28*Содержание!$H$8*(1+$S$1)*(1-$S$2)*(1-$U$2),1)</f>
        <v>792</v>
      </c>
      <c r="W28" s="392">
        <v>880</v>
      </c>
    </row>
    <row r="29" spans="1:23" s="138" customFormat="1" ht="41.25" customHeight="1" x14ac:dyDescent="0.2">
      <c r="A29" s="142" t="s">
        <v>299</v>
      </c>
      <c r="B29" s="142" t="s">
        <v>299</v>
      </c>
      <c r="C29" s="142" t="s">
        <v>299</v>
      </c>
      <c r="D29" s="142" t="s">
        <v>299</v>
      </c>
      <c r="E29" s="142" t="s">
        <v>299</v>
      </c>
      <c r="F29" s="142" t="s">
        <v>299</v>
      </c>
      <c r="G29" s="142" t="s">
        <v>299</v>
      </c>
      <c r="H29" s="142" t="s">
        <v>299</v>
      </c>
      <c r="I29" s="142" t="s">
        <v>299</v>
      </c>
      <c r="J29" s="142" t="s">
        <v>299</v>
      </c>
      <c r="K29" s="142" t="s">
        <v>299</v>
      </c>
      <c r="L29" s="142" t="s">
        <v>299</v>
      </c>
      <c r="M29" s="142" t="s">
        <v>299</v>
      </c>
      <c r="N29" s="142" t="s">
        <v>299</v>
      </c>
      <c r="O29" s="142" t="s">
        <v>299</v>
      </c>
      <c r="P29" s="142" t="s">
        <v>299</v>
      </c>
      <c r="Q29" s="142" t="s">
        <v>299</v>
      </c>
      <c r="R29" s="141" t="s">
        <v>396</v>
      </c>
      <c r="S29" s="142" t="s">
        <v>362</v>
      </c>
      <c r="T29" s="217" t="s">
        <v>397</v>
      </c>
      <c r="U29" s="319">
        <f>ROUND(W29*Содержание!$H$8*(1+$S$1)*(1-$S$2)*(1-$U$2),1)</f>
        <v>432</v>
      </c>
      <c r="V29" s="319">
        <f>ROUND(W29*Содержание!$H$8*(1+$S$1)*(1-$S$2)*(1-$U$2),1)</f>
        <v>432</v>
      </c>
      <c r="W29" s="392">
        <v>480</v>
      </c>
    </row>
    <row r="30" spans="1:23" s="138" customFormat="1" ht="41.25" customHeight="1" x14ac:dyDescent="0.2">
      <c r="A30" s="142"/>
      <c r="B30" s="142"/>
      <c r="C30" s="142"/>
      <c r="D30" s="142" t="s">
        <v>299</v>
      </c>
      <c r="E30" s="142" t="s">
        <v>299</v>
      </c>
      <c r="F30" s="142" t="s">
        <v>299</v>
      </c>
      <c r="G30" s="142"/>
      <c r="H30" s="142"/>
      <c r="I30" s="142"/>
      <c r="J30" s="142" t="s">
        <v>299</v>
      </c>
      <c r="K30" s="142" t="s">
        <v>299</v>
      </c>
      <c r="L30" s="142" t="s">
        <v>299</v>
      </c>
      <c r="M30" s="142" t="s">
        <v>299</v>
      </c>
      <c r="N30" s="142" t="s">
        <v>299</v>
      </c>
      <c r="O30" s="142" t="s">
        <v>299</v>
      </c>
      <c r="P30" s="142" t="s">
        <v>299</v>
      </c>
      <c r="Q30" s="142" t="s">
        <v>299</v>
      </c>
      <c r="R30" s="141" t="s">
        <v>398</v>
      </c>
      <c r="S30" s="142" t="s">
        <v>362</v>
      </c>
      <c r="T30" s="145" t="s">
        <v>542</v>
      </c>
      <c r="U30" s="318">
        <f>$W$30</f>
        <v>0.09</v>
      </c>
      <c r="V30" s="318">
        <f>W30</f>
        <v>0.09</v>
      </c>
      <c r="W30" s="394">
        <v>0.09</v>
      </c>
    </row>
    <row r="31" spans="1:23" s="138" customFormat="1" ht="30.75" customHeight="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2"/>
      <c r="K31" s="142"/>
      <c r="L31" s="142"/>
      <c r="M31" s="142" t="s">
        <v>299</v>
      </c>
      <c r="N31" s="142" t="s">
        <v>299</v>
      </c>
      <c r="O31" s="142" t="s">
        <v>299</v>
      </c>
      <c r="P31" s="142" t="s">
        <v>299</v>
      </c>
      <c r="Q31" s="142" t="s">
        <v>299</v>
      </c>
      <c r="R31" s="141" t="s">
        <v>399</v>
      </c>
      <c r="S31" s="142" t="s">
        <v>362</v>
      </c>
      <c r="T31" s="217" t="s">
        <v>400</v>
      </c>
      <c r="U31" s="319">
        <f>ROUND(W31*Содержание!$H$8*(1+$S$1)*(1-$S$2)*(1-$U$2),1)</f>
        <v>1656</v>
      </c>
      <c r="V31" s="319">
        <f>ROUND(W31*Содержание!$H$8*(1+$S$1)*(1-$S$2)*(1-$U$2),1)</f>
        <v>1656</v>
      </c>
      <c r="W31" s="392">
        <v>1840</v>
      </c>
    </row>
    <row r="32" spans="1:23" s="138" customFormat="1" ht="39.75" customHeight="1" x14ac:dyDescent="0.2">
      <c r="A32" s="142" t="s">
        <v>299</v>
      </c>
      <c r="B32" s="142" t="s">
        <v>299</v>
      </c>
      <c r="C32" s="142" t="s">
        <v>299</v>
      </c>
      <c r="D32" s="142" t="s">
        <v>299</v>
      </c>
      <c r="E32" s="142" t="s">
        <v>299</v>
      </c>
      <c r="F32" s="142" t="s">
        <v>299</v>
      </c>
      <c r="G32" s="142" t="s">
        <v>299</v>
      </c>
      <c r="H32" s="142" t="s">
        <v>299</v>
      </c>
      <c r="I32" s="142" t="s">
        <v>299</v>
      </c>
      <c r="J32" s="142" t="s">
        <v>299</v>
      </c>
      <c r="K32" s="142" t="s">
        <v>299</v>
      </c>
      <c r="L32" s="142" t="s">
        <v>299</v>
      </c>
      <c r="M32" s="142" t="s">
        <v>299</v>
      </c>
      <c r="N32" s="142" t="s">
        <v>299</v>
      </c>
      <c r="O32" s="142" t="s">
        <v>299</v>
      </c>
      <c r="P32" s="142" t="s">
        <v>299</v>
      </c>
      <c r="Q32" s="142" t="s">
        <v>299</v>
      </c>
      <c r="R32" s="141" t="s">
        <v>401</v>
      </c>
      <c r="S32" s="142" t="s">
        <v>362</v>
      </c>
      <c r="T32" s="217" t="s">
        <v>402</v>
      </c>
      <c r="U32" s="319">
        <f>ROUND(W32*Содержание!$H$8*(1+$S$1)*(1-$S$2)*(1-$U$2),1)</f>
        <v>1152</v>
      </c>
      <c r="V32" s="319">
        <f>ROUND(W32*Содержание!$H$8*(1+$S$1)*(1-$S$2)*(1-$U$2),1)</f>
        <v>1152</v>
      </c>
      <c r="W32" s="392">
        <v>1280</v>
      </c>
    </row>
    <row r="33" spans="1:23" s="138" customFormat="1" ht="18" customHeight="1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2"/>
      <c r="K33" s="142"/>
      <c r="L33" s="142"/>
      <c r="M33" s="142"/>
      <c r="N33" s="142"/>
      <c r="O33" s="142"/>
      <c r="P33" s="142"/>
      <c r="Q33" s="142"/>
      <c r="S33" s="254"/>
      <c r="T33" s="253" t="s">
        <v>668</v>
      </c>
      <c r="U33" s="253"/>
      <c r="V33" s="320"/>
      <c r="W33" s="392"/>
    </row>
    <row r="34" spans="1:23" s="138" customFormat="1" ht="45" customHeight="1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  <c r="M34" s="142"/>
      <c r="N34" s="142"/>
      <c r="O34" s="142"/>
      <c r="P34" s="142"/>
      <c r="Q34" s="142" t="s">
        <v>299</v>
      </c>
      <c r="R34" s="141" t="s">
        <v>370</v>
      </c>
      <c r="S34" s="142" t="s">
        <v>371</v>
      </c>
      <c r="T34" s="143" t="s">
        <v>767</v>
      </c>
      <c r="U34" s="319">
        <f>ROUND(W34*Содержание!$H$8*(1+$S$1)*(1-$S$2)*(1-$U$1),1)</f>
        <v>16092.8</v>
      </c>
      <c r="V34" s="319" t="s">
        <v>876</v>
      </c>
      <c r="W34" s="392">
        <v>17120</v>
      </c>
    </row>
    <row r="35" spans="1:23" s="138" customFormat="1" ht="42.75" customHeight="1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2" t="s">
        <v>299</v>
      </c>
      <c r="R35" s="141" t="s">
        <v>372</v>
      </c>
      <c r="S35" s="142" t="s">
        <v>371</v>
      </c>
      <c r="T35" s="143" t="s">
        <v>768</v>
      </c>
      <c r="U35" s="319">
        <f>ROUND(W35*Содержание!$H$8*(1+$S$1)*(1-$S$2)*(1-$U$1),1)</f>
        <v>13761.6</v>
      </c>
      <c r="V35" s="319" t="s">
        <v>876</v>
      </c>
      <c r="W35" s="392">
        <v>14640</v>
      </c>
    </row>
    <row r="36" spans="1:23" s="138" customFormat="1" ht="46.5" customHeight="1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 t="s">
        <v>299</v>
      </c>
      <c r="Q36" s="142"/>
      <c r="R36" s="141" t="s">
        <v>373</v>
      </c>
      <c r="S36" s="142" t="s">
        <v>371</v>
      </c>
      <c r="T36" s="144" t="s">
        <v>842</v>
      </c>
      <c r="U36" s="319">
        <f>ROUND(W36*Содержание!$H$8*(1+$S$1)*(1-$S$2)*(1-$U$1),1)</f>
        <v>13160</v>
      </c>
      <c r="V36" s="319" t="s">
        <v>876</v>
      </c>
      <c r="W36" s="392">
        <v>14000</v>
      </c>
    </row>
    <row r="37" spans="1:23" s="160" customFormat="1" ht="46.5" customHeight="1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142"/>
      <c r="N37" s="142" t="s">
        <v>299</v>
      </c>
      <c r="O37" s="142"/>
      <c r="P37" s="142"/>
      <c r="Q37" s="142"/>
      <c r="R37" s="141" t="s">
        <v>493</v>
      </c>
      <c r="S37" s="142" t="s">
        <v>371</v>
      </c>
      <c r="T37" s="144" t="s">
        <v>769</v>
      </c>
      <c r="U37" s="319" t="s">
        <v>876</v>
      </c>
      <c r="V37" s="319">
        <f>ROUND(W37*Содержание!$H$8*(1+$S$1)*(1-$S$2)*(1-$U$2),1)</f>
        <v>12600</v>
      </c>
      <c r="W37" s="392">
        <v>14000</v>
      </c>
    </row>
    <row r="38" spans="1:23" s="138" customFormat="1" ht="47.25" customHeight="1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2"/>
      <c r="L38" s="142"/>
      <c r="M38" s="142"/>
      <c r="N38" s="142"/>
      <c r="O38" s="142"/>
      <c r="P38" s="142" t="s">
        <v>299</v>
      </c>
      <c r="Q38" s="142"/>
      <c r="R38" s="141" t="s">
        <v>374</v>
      </c>
      <c r="S38" s="142" t="s">
        <v>371</v>
      </c>
      <c r="T38" s="144" t="s">
        <v>843</v>
      </c>
      <c r="U38" s="319">
        <f>ROUND(W38*Содержание!$H$8*(1+$S$1)*(1-$S$2)*(1-$U$1),1)</f>
        <v>10076.799999999999</v>
      </c>
      <c r="V38" s="319" t="s">
        <v>876</v>
      </c>
      <c r="W38" s="392">
        <v>10720</v>
      </c>
    </row>
    <row r="39" spans="1:23" s="138" customFormat="1" ht="39" customHeight="1" x14ac:dyDescent="0.2">
      <c r="A39" s="142"/>
      <c r="B39" s="142"/>
      <c r="C39" s="142"/>
      <c r="D39" s="142"/>
      <c r="E39" s="142"/>
      <c r="F39" s="142"/>
      <c r="G39" s="142" t="s">
        <v>299</v>
      </c>
      <c r="H39" s="142" t="s">
        <v>299</v>
      </c>
      <c r="I39" s="142" t="s">
        <v>299</v>
      </c>
      <c r="J39" s="142" t="s">
        <v>299</v>
      </c>
      <c r="K39" s="142" t="s">
        <v>299</v>
      </c>
      <c r="L39" s="142" t="s">
        <v>299</v>
      </c>
      <c r="M39" s="142"/>
      <c r="N39" s="142"/>
      <c r="O39" s="142" t="s">
        <v>299</v>
      </c>
      <c r="P39" s="142"/>
      <c r="Q39" s="142"/>
      <c r="R39" s="141" t="s">
        <v>375</v>
      </c>
      <c r="S39" s="142" t="s">
        <v>371</v>
      </c>
      <c r="T39" s="840" t="s">
        <v>743</v>
      </c>
      <c r="U39" s="319">
        <f>ROUND(W39*Содержание!$H$8*(1+$S$1)*(1-$S$2)*(1-$U$1),1)</f>
        <v>7820.8</v>
      </c>
      <c r="V39" s="319" t="s">
        <v>876</v>
      </c>
      <c r="W39" s="392">
        <v>8320</v>
      </c>
    </row>
    <row r="40" spans="1:23" s="138" customFormat="1" ht="33" customHeight="1" x14ac:dyDescent="0.2">
      <c r="A40" s="142" t="s">
        <v>299</v>
      </c>
      <c r="B40" s="142" t="s">
        <v>299</v>
      </c>
      <c r="C40" s="142" t="s">
        <v>299</v>
      </c>
      <c r="D40" s="142" t="s">
        <v>299</v>
      </c>
      <c r="E40" s="142" t="s">
        <v>299</v>
      </c>
      <c r="F40" s="142" t="s">
        <v>299</v>
      </c>
      <c r="G40" s="142"/>
      <c r="H40" s="142"/>
      <c r="I40" s="142"/>
      <c r="J40" s="142"/>
      <c r="K40" s="142"/>
      <c r="L40" s="142"/>
      <c r="M40" s="142" t="s">
        <v>299</v>
      </c>
      <c r="N40" s="142"/>
      <c r="O40" s="142"/>
      <c r="P40" s="142"/>
      <c r="Q40" s="142"/>
      <c r="R40" s="141" t="s">
        <v>490</v>
      </c>
      <c r="S40" s="142" t="s">
        <v>371</v>
      </c>
      <c r="T40" s="841"/>
      <c r="U40" s="319" t="s">
        <v>876</v>
      </c>
      <c r="V40" s="319">
        <f>ROUND(W40*Содержание!$H$8*(1+$S$1)*(1-$S$2)*(1-$U$2),1)</f>
        <v>7488</v>
      </c>
      <c r="W40" s="392">
        <v>8320</v>
      </c>
    </row>
    <row r="41" spans="1:23" s="138" customFormat="1" ht="20.25" customHeight="1" x14ac:dyDescent="0.2">
      <c r="A41" s="142"/>
      <c r="B41" s="142"/>
      <c r="C41" s="142"/>
      <c r="D41" s="142"/>
      <c r="E41" s="142"/>
      <c r="F41" s="142"/>
      <c r="G41" s="142" t="s">
        <v>299</v>
      </c>
      <c r="H41" s="142" t="s">
        <v>299</v>
      </c>
      <c r="I41" s="142" t="s">
        <v>299</v>
      </c>
      <c r="J41" s="142" t="s">
        <v>299</v>
      </c>
      <c r="K41" s="142" t="s">
        <v>299</v>
      </c>
      <c r="L41" s="142" t="s">
        <v>299</v>
      </c>
      <c r="M41" s="142"/>
      <c r="N41" s="142"/>
      <c r="O41" s="142"/>
      <c r="P41" s="142"/>
      <c r="Q41" s="142"/>
      <c r="R41" s="141" t="s">
        <v>376</v>
      </c>
      <c r="S41" s="142" t="s">
        <v>371</v>
      </c>
      <c r="T41" s="825" t="s">
        <v>495</v>
      </c>
      <c r="U41" s="319">
        <f>ROUND(W41*Содержание!$H$8*(1+$S$1)*(1-$S$2)*(1-$U$1),1)</f>
        <v>8196.7999999999993</v>
      </c>
      <c r="V41" s="319" t="s">
        <v>876</v>
      </c>
      <c r="W41" s="392">
        <v>8720</v>
      </c>
    </row>
    <row r="42" spans="1:23" s="138" customFormat="1" ht="25.5" customHeight="1" x14ac:dyDescent="0.2">
      <c r="A42" s="142" t="s">
        <v>299</v>
      </c>
      <c r="B42" s="142" t="s">
        <v>299</v>
      </c>
      <c r="C42" s="142" t="s">
        <v>299</v>
      </c>
      <c r="D42" s="142" t="s">
        <v>299</v>
      </c>
      <c r="E42" s="142" t="s">
        <v>299</v>
      </c>
      <c r="F42" s="142" t="s">
        <v>299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1" t="s">
        <v>491</v>
      </c>
      <c r="S42" s="142" t="s">
        <v>371</v>
      </c>
      <c r="T42" s="826"/>
      <c r="U42" s="319" t="s">
        <v>876</v>
      </c>
      <c r="V42" s="319">
        <f>ROUND(W42*Содержание!$H$8*(1+$S$1)*(1-$S$2)*(1-$U$2),1)</f>
        <v>7848</v>
      </c>
      <c r="W42" s="392">
        <v>8720</v>
      </c>
    </row>
    <row r="43" spans="1:23" s="138" customFormat="1" ht="13.5" customHeight="1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S43" s="254"/>
      <c r="T43" s="253" t="s">
        <v>543</v>
      </c>
      <c r="U43" s="254"/>
      <c r="V43" s="314"/>
      <c r="W43" s="392"/>
    </row>
    <row r="44" spans="1:23" s="138" customFormat="1" ht="57" customHeight="1" x14ac:dyDescent="0.2">
      <c r="A44" s="142" t="s">
        <v>299</v>
      </c>
      <c r="B44" s="142" t="s">
        <v>299</v>
      </c>
      <c r="C44" s="142" t="s">
        <v>299</v>
      </c>
      <c r="D44" s="142"/>
      <c r="E44" s="142"/>
      <c r="F44" s="142"/>
      <c r="G44" s="142" t="s">
        <v>299</v>
      </c>
      <c r="H44" s="142" t="s">
        <v>299</v>
      </c>
      <c r="I44" s="142" t="s">
        <v>299</v>
      </c>
      <c r="J44" s="142"/>
      <c r="K44" s="142"/>
      <c r="L44" s="142"/>
      <c r="M44" s="142"/>
      <c r="N44" s="142"/>
      <c r="O44" s="142"/>
      <c r="P44" s="142"/>
      <c r="Q44" s="142"/>
      <c r="R44" s="146"/>
      <c r="S44" s="299"/>
      <c r="T44" s="260" t="s">
        <v>770</v>
      </c>
      <c r="U44" s="317">
        <f>W44</f>
        <v>0.05</v>
      </c>
      <c r="V44" s="317">
        <f t="shared" ref="V44:V47" si="0">W44</f>
        <v>0.05</v>
      </c>
      <c r="W44" s="366">
        <v>0.05</v>
      </c>
    </row>
    <row r="45" spans="1:23" s="138" customFormat="1" ht="11.25" customHeight="1" x14ac:dyDescent="0.2">
      <c r="A45" s="142"/>
      <c r="B45" s="142"/>
      <c r="C45" s="142"/>
      <c r="D45" s="142" t="s">
        <v>299</v>
      </c>
      <c r="E45" s="142" t="s">
        <v>299</v>
      </c>
      <c r="F45" s="142" t="s">
        <v>299</v>
      </c>
      <c r="G45" s="142"/>
      <c r="H45" s="142"/>
      <c r="I45" s="142"/>
      <c r="J45" s="142" t="s">
        <v>299</v>
      </c>
      <c r="K45" s="142" t="s">
        <v>299</v>
      </c>
      <c r="L45" s="142" t="s">
        <v>299</v>
      </c>
      <c r="M45" s="142"/>
      <c r="N45" s="142"/>
      <c r="O45" s="142"/>
      <c r="P45" s="142"/>
      <c r="Q45" s="142"/>
      <c r="R45" s="146"/>
      <c r="S45" s="162"/>
      <c r="T45" s="252" t="s">
        <v>70</v>
      </c>
      <c r="U45" s="317">
        <f>$W$45</f>
        <v>0</v>
      </c>
      <c r="V45" s="317">
        <f>$W$45</f>
        <v>0</v>
      </c>
      <c r="W45" s="366">
        <v>0</v>
      </c>
    </row>
    <row r="46" spans="1:23" s="138" customFormat="1" ht="24" customHeight="1" x14ac:dyDescent="0.2">
      <c r="A46" s="142"/>
      <c r="B46" s="142"/>
      <c r="C46" s="142"/>
      <c r="D46" s="142" t="s">
        <v>299</v>
      </c>
      <c r="E46" s="142" t="s">
        <v>299</v>
      </c>
      <c r="F46" s="142" t="s">
        <v>299</v>
      </c>
      <c r="G46" s="142"/>
      <c r="H46" s="142"/>
      <c r="I46" s="142"/>
      <c r="J46" s="142" t="s">
        <v>299</v>
      </c>
      <c r="K46" s="142" t="s">
        <v>299</v>
      </c>
      <c r="L46" s="142" t="s">
        <v>299</v>
      </c>
      <c r="M46" s="142"/>
      <c r="N46" s="142"/>
      <c r="O46" s="142"/>
      <c r="P46" s="142"/>
      <c r="Q46" s="142"/>
      <c r="R46" s="146"/>
      <c r="S46" s="162"/>
      <c r="T46" s="159" t="s">
        <v>747</v>
      </c>
      <c r="U46" s="317">
        <f>W46</f>
        <v>0.05</v>
      </c>
      <c r="V46" s="317">
        <f t="shared" si="0"/>
        <v>0.05</v>
      </c>
      <c r="W46" s="366">
        <v>0.05</v>
      </c>
    </row>
    <row r="47" spans="1:23" s="138" customFormat="1" ht="21.75" customHeight="1" x14ac:dyDescent="0.2">
      <c r="A47" s="146"/>
      <c r="B47" s="146"/>
      <c r="C47" s="146"/>
      <c r="D47" s="142"/>
      <c r="E47" s="142"/>
      <c r="F47" s="142"/>
      <c r="G47" s="142"/>
      <c r="H47" s="142"/>
      <c r="I47" s="142"/>
      <c r="J47" s="142" t="s">
        <v>299</v>
      </c>
      <c r="K47" s="142" t="s">
        <v>299</v>
      </c>
      <c r="L47" s="142" t="s">
        <v>299</v>
      </c>
      <c r="M47" s="142"/>
      <c r="N47" s="142"/>
      <c r="O47" s="142"/>
      <c r="P47" s="142"/>
      <c r="Q47" s="142"/>
      <c r="R47" s="146"/>
      <c r="S47" s="162"/>
      <c r="T47" s="159" t="s">
        <v>748</v>
      </c>
      <c r="U47" s="317">
        <f>W47</f>
        <v>0.08</v>
      </c>
      <c r="V47" s="317">
        <f t="shared" si="0"/>
        <v>0.08</v>
      </c>
      <c r="W47" s="366">
        <v>0.08</v>
      </c>
    </row>
    <row r="48" spans="1:23" s="138" customFormat="1" ht="20.25" customHeight="1" x14ac:dyDescent="0.2">
      <c r="A48" s="142"/>
      <c r="B48" s="142"/>
      <c r="C48" s="142"/>
      <c r="D48" s="142"/>
      <c r="E48" s="142"/>
      <c r="F48" s="142"/>
      <c r="G48" s="142" t="s">
        <v>299</v>
      </c>
      <c r="H48" s="142" t="s">
        <v>299</v>
      </c>
      <c r="I48" s="142" t="s">
        <v>299</v>
      </c>
      <c r="J48" s="142" t="s">
        <v>299</v>
      </c>
      <c r="K48" s="142" t="s">
        <v>299</v>
      </c>
      <c r="L48" s="142" t="s">
        <v>299</v>
      </c>
      <c r="M48" s="142"/>
      <c r="N48" s="142"/>
      <c r="O48" s="142"/>
      <c r="P48" s="142"/>
      <c r="Q48" s="142"/>
      <c r="R48" s="141" t="s">
        <v>91</v>
      </c>
      <c r="S48" s="142" t="s">
        <v>365</v>
      </c>
      <c r="T48" s="840" t="s">
        <v>497</v>
      </c>
      <c r="U48" s="319">
        <f>ROUND(W48*Содержание!$H$8*(1+$S$1)*(1-$S$2)*(1-$U$1),1)</f>
        <v>7219.2</v>
      </c>
      <c r="V48" s="319" t="s">
        <v>876</v>
      </c>
      <c r="W48" s="392">
        <v>7680</v>
      </c>
    </row>
    <row r="49" spans="1:23" s="138" customFormat="1" ht="34.5" customHeight="1" x14ac:dyDescent="0.2">
      <c r="A49" s="142" t="s">
        <v>299</v>
      </c>
      <c r="B49" s="142" t="s">
        <v>299</v>
      </c>
      <c r="C49" s="142" t="s">
        <v>299</v>
      </c>
      <c r="D49" s="142" t="s">
        <v>299</v>
      </c>
      <c r="E49" s="142" t="s">
        <v>299</v>
      </c>
      <c r="F49" s="142" t="s">
        <v>299</v>
      </c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  <c r="R49" s="141" t="s">
        <v>90</v>
      </c>
      <c r="S49" s="142" t="s">
        <v>362</v>
      </c>
      <c r="T49" s="841"/>
      <c r="U49" s="319" t="s">
        <v>876</v>
      </c>
      <c r="V49" s="319">
        <f>ROUND(W49*Содержание!$H$8*(1+$S$1)*(1-$S$2)*(1-$U$2),1)</f>
        <v>6912</v>
      </c>
      <c r="W49" s="392">
        <v>7680</v>
      </c>
    </row>
    <row r="50" spans="1:23" s="138" customFormat="1" ht="20.25" customHeight="1" x14ac:dyDescent="0.2">
      <c r="A50" s="142"/>
      <c r="B50" s="142"/>
      <c r="C50" s="142"/>
      <c r="D50" s="142"/>
      <c r="E50" s="142"/>
      <c r="F50" s="142"/>
      <c r="G50" s="142" t="s">
        <v>299</v>
      </c>
      <c r="H50" s="142" t="s">
        <v>299</v>
      </c>
      <c r="I50" s="142" t="s">
        <v>299</v>
      </c>
      <c r="J50" s="142" t="s">
        <v>299</v>
      </c>
      <c r="K50" s="142" t="s">
        <v>299</v>
      </c>
      <c r="L50" s="142" t="s">
        <v>299</v>
      </c>
      <c r="M50" s="142"/>
      <c r="N50" s="142"/>
      <c r="O50" s="142"/>
      <c r="P50" s="142"/>
      <c r="Q50" s="142"/>
      <c r="R50" s="141" t="s">
        <v>87</v>
      </c>
      <c r="S50" s="142" t="s">
        <v>365</v>
      </c>
      <c r="T50" s="825" t="s">
        <v>744</v>
      </c>
      <c r="U50" s="319">
        <f>ROUND(W50*Содержание!$H$8*(1+$S$1)*(1-$S$2)*(1-$U$1),1)</f>
        <v>7670.4</v>
      </c>
      <c r="V50" s="319" t="s">
        <v>876</v>
      </c>
      <c r="W50" s="392">
        <v>8160</v>
      </c>
    </row>
    <row r="51" spans="1:23" s="138" customFormat="1" ht="23.25" customHeight="1" x14ac:dyDescent="0.2">
      <c r="A51" s="142" t="s">
        <v>299</v>
      </c>
      <c r="B51" s="142" t="s">
        <v>299</v>
      </c>
      <c r="C51" s="142" t="s">
        <v>299</v>
      </c>
      <c r="D51" s="142" t="s">
        <v>299</v>
      </c>
      <c r="E51" s="142" t="s">
        <v>299</v>
      </c>
      <c r="F51" s="142" t="s">
        <v>299</v>
      </c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  <c r="R51" s="141" t="s">
        <v>86</v>
      </c>
      <c r="S51" s="142" t="s">
        <v>362</v>
      </c>
      <c r="T51" s="826"/>
      <c r="U51" s="319" t="s">
        <v>876</v>
      </c>
      <c r="V51" s="319">
        <f>ROUND(W51*Содержание!$H$8*(1+$S$1)*(1-$S$2)*(1-$U$2),1)</f>
        <v>7344</v>
      </c>
      <c r="W51" s="392">
        <v>8160</v>
      </c>
    </row>
    <row r="52" spans="1:23" s="138" customFormat="1" ht="31.5" customHeight="1" x14ac:dyDescent="0.2">
      <c r="A52" s="142" t="s">
        <v>299</v>
      </c>
      <c r="B52" s="142" t="s">
        <v>299</v>
      </c>
      <c r="C52" s="142" t="s">
        <v>299</v>
      </c>
      <c r="D52" s="142" t="s">
        <v>299</v>
      </c>
      <c r="E52" s="142" t="s">
        <v>299</v>
      </c>
      <c r="F52" s="142" t="s">
        <v>299</v>
      </c>
      <c r="G52" s="142" t="s">
        <v>299</v>
      </c>
      <c r="H52" s="142" t="s">
        <v>299</v>
      </c>
      <c r="I52" s="142" t="s">
        <v>299</v>
      </c>
      <c r="J52" s="142" t="s">
        <v>299</v>
      </c>
      <c r="K52" s="142" t="s">
        <v>299</v>
      </c>
      <c r="L52" s="142" t="s">
        <v>299</v>
      </c>
      <c r="M52" s="142"/>
      <c r="N52" s="142"/>
      <c r="O52" s="142"/>
      <c r="P52" s="142"/>
      <c r="Q52" s="142"/>
      <c r="R52" s="141" t="s">
        <v>404</v>
      </c>
      <c r="S52" s="142" t="s">
        <v>362</v>
      </c>
      <c r="T52" s="217" t="s">
        <v>405</v>
      </c>
      <c r="U52" s="319">
        <f>ROUND(W52*Содержание!$H$8*(1+$S$1)*(1-$S$2)*(1-$U$2),1)</f>
        <v>1944</v>
      </c>
      <c r="V52" s="319">
        <f>ROUND(W52*Содержание!$H$8*(1+$S$1)*(1-$S$2)*(1-$U$2),1)</f>
        <v>1944</v>
      </c>
      <c r="W52" s="392">
        <v>2160</v>
      </c>
    </row>
    <row r="53" spans="1:23" s="138" customFormat="1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  <c r="S53" s="254"/>
      <c r="T53" s="253" t="s">
        <v>546</v>
      </c>
      <c r="U53" s="253"/>
      <c r="V53" s="320"/>
      <c r="W53" s="392"/>
    </row>
    <row r="54" spans="1:23" s="138" customFormat="1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 t="s">
        <v>299</v>
      </c>
      <c r="N54" s="142" t="s">
        <v>299</v>
      </c>
      <c r="O54" s="142" t="s">
        <v>299</v>
      </c>
      <c r="P54" s="142" t="s">
        <v>299</v>
      </c>
      <c r="Q54" s="142" t="s">
        <v>299</v>
      </c>
      <c r="R54" s="146"/>
      <c r="S54" s="162"/>
      <c r="T54" s="159" t="s">
        <v>70</v>
      </c>
      <c r="U54" s="317">
        <f>W54</f>
        <v>0</v>
      </c>
      <c r="V54" s="317">
        <f>W54</f>
        <v>0</v>
      </c>
      <c r="W54" s="366">
        <v>0</v>
      </c>
    </row>
    <row r="55" spans="1:23" s="138" customFormat="1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2"/>
      <c r="L55" s="142"/>
      <c r="M55" s="142" t="s">
        <v>299</v>
      </c>
      <c r="N55" s="142" t="s">
        <v>299</v>
      </c>
      <c r="O55" s="142" t="s">
        <v>299</v>
      </c>
      <c r="P55" s="142" t="s">
        <v>299</v>
      </c>
      <c r="Q55" s="142" t="s">
        <v>299</v>
      </c>
      <c r="R55" s="146"/>
      <c r="S55" s="162"/>
      <c r="T55" s="159" t="s">
        <v>544</v>
      </c>
      <c r="U55" s="317">
        <f t="shared" ref="U55:U63" si="1">W55</f>
        <v>0.06</v>
      </c>
      <c r="V55" s="317">
        <f t="shared" ref="V55:V63" si="2">W55</f>
        <v>0.06</v>
      </c>
      <c r="W55" s="366">
        <v>0.06</v>
      </c>
    </row>
    <row r="56" spans="1:23" s="138" customFormat="1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 t="s">
        <v>299</v>
      </c>
      <c r="N56" s="142" t="s">
        <v>299</v>
      </c>
      <c r="O56" s="142" t="s">
        <v>299</v>
      </c>
      <c r="P56" s="142" t="s">
        <v>299</v>
      </c>
      <c r="Q56" s="142" t="s">
        <v>299</v>
      </c>
      <c r="R56" s="146"/>
      <c r="S56" s="162"/>
      <c r="T56" s="159" t="s">
        <v>547</v>
      </c>
      <c r="U56" s="317">
        <f t="shared" si="1"/>
        <v>7.0000000000000007E-2</v>
      </c>
      <c r="V56" s="317">
        <f t="shared" si="2"/>
        <v>7.0000000000000007E-2</v>
      </c>
      <c r="W56" s="366">
        <v>7.0000000000000007E-2</v>
      </c>
    </row>
    <row r="57" spans="1:23" s="138" customFormat="1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 t="s">
        <v>299</v>
      </c>
      <c r="N57" s="142" t="s">
        <v>299</v>
      </c>
      <c r="O57" s="142" t="s">
        <v>299</v>
      </c>
      <c r="P57" s="142" t="s">
        <v>299</v>
      </c>
      <c r="Q57" s="142" t="s">
        <v>299</v>
      </c>
      <c r="R57" s="146"/>
      <c r="S57" s="162"/>
      <c r="T57" s="159" t="s">
        <v>548</v>
      </c>
      <c r="U57" s="317">
        <f t="shared" si="1"/>
        <v>0.08</v>
      </c>
      <c r="V57" s="317">
        <f t="shared" si="2"/>
        <v>0.08</v>
      </c>
      <c r="W57" s="366">
        <v>0.08</v>
      </c>
    </row>
    <row r="58" spans="1:23" s="138" customFormat="1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 t="s">
        <v>299</v>
      </c>
      <c r="N58" s="142" t="s">
        <v>299</v>
      </c>
      <c r="O58" s="142" t="s">
        <v>299</v>
      </c>
      <c r="P58" s="142" t="s">
        <v>299</v>
      </c>
      <c r="Q58" s="142" t="s">
        <v>299</v>
      </c>
      <c r="R58" s="146"/>
      <c r="S58" s="162"/>
      <c r="T58" s="159" t="s">
        <v>549</v>
      </c>
      <c r="U58" s="317">
        <f t="shared" si="1"/>
        <v>0.1</v>
      </c>
      <c r="V58" s="317">
        <f t="shared" si="2"/>
        <v>0.1</v>
      </c>
      <c r="W58" s="366">
        <v>0.1</v>
      </c>
    </row>
    <row r="59" spans="1:23" s="138" customFormat="1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2"/>
      <c r="L59" s="142"/>
      <c r="M59" s="142" t="s">
        <v>299</v>
      </c>
      <c r="N59" s="142" t="s">
        <v>299</v>
      </c>
      <c r="O59" s="142" t="s">
        <v>299</v>
      </c>
      <c r="P59" s="142" t="s">
        <v>299</v>
      </c>
      <c r="Q59" s="142" t="s">
        <v>299</v>
      </c>
      <c r="R59" s="146"/>
      <c r="S59" s="162"/>
      <c r="T59" s="159" t="s">
        <v>550</v>
      </c>
      <c r="U59" s="317">
        <f t="shared" si="1"/>
        <v>0.1</v>
      </c>
      <c r="V59" s="317">
        <f t="shared" si="2"/>
        <v>0.1</v>
      </c>
      <c r="W59" s="366">
        <v>0.1</v>
      </c>
    </row>
    <row r="60" spans="1:23" s="138" customFormat="1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2"/>
      <c r="L60" s="142"/>
      <c r="M60" s="142" t="s">
        <v>299</v>
      </c>
      <c r="N60" s="142" t="s">
        <v>299</v>
      </c>
      <c r="O60" s="142" t="s">
        <v>299</v>
      </c>
      <c r="P60" s="142" t="s">
        <v>299</v>
      </c>
      <c r="Q60" s="142" t="s">
        <v>299</v>
      </c>
      <c r="R60" s="146"/>
      <c r="S60" s="162"/>
      <c r="T60" s="159" t="s">
        <v>545</v>
      </c>
      <c r="U60" s="317">
        <f t="shared" si="1"/>
        <v>0.08</v>
      </c>
      <c r="V60" s="317">
        <f t="shared" si="2"/>
        <v>0.08</v>
      </c>
      <c r="W60" s="366">
        <v>0.08</v>
      </c>
    </row>
    <row r="61" spans="1:23" s="138" customFormat="1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2"/>
      <c r="L61" s="142"/>
      <c r="M61" s="142" t="s">
        <v>299</v>
      </c>
      <c r="N61" s="142" t="s">
        <v>299</v>
      </c>
      <c r="O61" s="142" t="s">
        <v>299</v>
      </c>
      <c r="P61" s="142" t="s">
        <v>299</v>
      </c>
      <c r="Q61" s="142" t="s">
        <v>299</v>
      </c>
      <c r="R61" s="146"/>
      <c r="S61" s="162"/>
      <c r="T61" s="159" t="s">
        <v>551</v>
      </c>
      <c r="U61" s="317">
        <f t="shared" si="1"/>
        <v>0.1</v>
      </c>
      <c r="V61" s="317">
        <f t="shared" si="2"/>
        <v>0.1</v>
      </c>
      <c r="W61" s="366">
        <v>0.1</v>
      </c>
    </row>
    <row r="62" spans="1:23" s="138" customFormat="1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2"/>
      <c r="L62" s="142"/>
      <c r="M62" s="142" t="s">
        <v>299</v>
      </c>
      <c r="N62" s="142" t="s">
        <v>299</v>
      </c>
      <c r="O62" s="142" t="s">
        <v>299</v>
      </c>
      <c r="P62" s="142" t="s">
        <v>299</v>
      </c>
      <c r="Q62" s="142" t="s">
        <v>299</v>
      </c>
      <c r="R62" s="146"/>
      <c r="S62" s="162"/>
      <c r="T62" s="159" t="s">
        <v>552</v>
      </c>
      <c r="U62" s="317">
        <f t="shared" si="1"/>
        <v>0.1</v>
      </c>
      <c r="V62" s="317">
        <f t="shared" si="2"/>
        <v>0.1</v>
      </c>
      <c r="W62" s="366">
        <v>0.1</v>
      </c>
    </row>
    <row r="63" spans="1:23" s="138" customFormat="1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2"/>
      <c r="L63" s="142"/>
      <c r="M63" s="142" t="s">
        <v>299</v>
      </c>
      <c r="N63" s="142" t="s">
        <v>299</v>
      </c>
      <c r="O63" s="142" t="s">
        <v>299</v>
      </c>
      <c r="P63" s="142" t="s">
        <v>299</v>
      </c>
      <c r="Q63" s="142" t="s">
        <v>299</v>
      </c>
      <c r="R63" s="146"/>
      <c r="S63" s="161"/>
      <c r="T63" s="159" t="s">
        <v>553</v>
      </c>
      <c r="U63" s="317">
        <f t="shared" si="1"/>
        <v>0.1</v>
      </c>
      <c r="V63" s="317">
        <f t="shared" si="2"/>
        <v>0.1</v>
      </c>
      <c r="W63" s="366">
        <v>0.1</v>
      </c>
    </row>
    <row r="64" spans="1:23" s="138" customFormat="1" ht="50.25" customHeight="1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 t="s">
        <v>299</v>
      </c>
      <c r="P64" s="142" t="s">
        <v>299</v>
      </c>
      <c r="Q64" s="142" t="s">
        <v>299</v>
      </c>
      <c r="R64" s="140" t="s">
        <v>879</v>
      </c>
      <c r="S64" s="150"/>
      <c r="T64" s="149" t="s">
        <v>403</v>
      </c>
      <c r="U64" s="319">
        <f>ROUND(W64*Содержание!$H$8*(1+$S$1)*(1-$S$2)*(1-$U$1),1)</f>
        <v>26771.200000000001</v>
      </c>
      <c r="V64" s="319" t="s">
        <v>876</v>
      </c>
      <c r="W64" s="392">
        <v>28480</v>
      </c>
    </row>
    <row r="65" spans="1:23" s="138" customFormat="1" ht="12.75" customHeight="1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2"/>
      <c r="L65" s="142"/>
      <c r="M65" s="142"/>
      <c r="N65" s="142"/>
      <c r="O65" s="142"/>
      <c r="P65" s="142"/>
      <c r="Q65" s="142"/>
      <c r="S65" s="254"/>
      <c r="T65" s="253" t="s">
        <v>665</v>
      </c>
      <c r="U65" s="254"/>
      <c r="V65" s="316"/>
      <c r="W65" s="392"/>
    </row>
    <row r="66" spans="1:23" s="138" customFormat="1" ht="46.5" customHeight="1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2" t="s">
        <v>299</v>
      </c>
      <c r="K66" s="142" t="s">
        <v>299</v>
      </c>
      <c r="L66" s="142"/>
      <c r="M66" s="142"/>
      <c r="N66" s="142"/>
      <c r="O66" s="142" t="s">
        <v>299</v>
      </c>
      <c r="P66" s="142"/>
      <c r="Q66" s="142"/>
      <c r="R66" s="141" t="s">
        <v>406</v>
      </c>
      <c r="S66" s="142" t="s">
        <v>371</v>
      </c>
      <c r="T66" s="145" t="s">
        <v>852</v>
      </c>
      <c r="U66" s="319">
        <f>ROUND(W66*Содержание!$H$8*(1+$S$1)*(1-$S$2)*(1-$U$1),1)</f>
        <v>9550.4</v>
      </c>
      <c r="V66" s="319" t="s">
        <v>876</v>
      </c>
      <c r="W66" s="392">
        <v>10160</v>
      </c>
    </row>
    <row r="67" spans="1:23" s="138" customFormat="1" ht="23.25" customHeight="1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2" t="s">
        <v>299</v>
      </c>
      <c r="K67" s="142" t="s">
        <v>299</v>
      </c>
      <c r="L67" s="142"/>
      <c r="M67" s="142"/>
      <c r="N67" s="142"/>
      <c r="O67" s="142" t="s">
        <v>299</v>
      </c>
      <c r="P67" s="142"/>
      <c r="Q67" s="142"/>
      <c r="R67" s="141" t="s">
        <v>407</v>
      </c>
      <c r="S67" s="142" t="s">
        <v>371</v>
      </c>
      <c r="T67" s="840" t="s">
        <v>752</v>
      </c>
      <c r="U67" s="319">
        <f>ROUND(W67*Содержание!$H$8*(1+$S$1)*(1-$S$2)*(1-$U$1),1)</f>
        <v>6768</v>
      </c>
      <c r="V67" s="319" t="s">
        <v>876</v>
      </c>
      <c r="W67" s="392">
        <v>7200</v>
      </c>
    </row>
    <row r="68" spans="1:23" s="138" customFormat="1" ht="23.25" customHeight="1" x14ac:dyDescent="0.2">
      <c r="A68" s="142"/>
      <c r="B68" s="142"/>
      <c r="C68" s="142"/>
      <c r="D68" s="142" t="s">
        <v>299</v>
      </c>
      <c r="E68" s="142" t="s">
        <v>299</v>
      </c>
      <c r="F68" s="142"/>
      <c r="G68" s="142"/>
      <c r="H68" s="142"/>
      <c r="I68" s="142"/>
      <c r="J68" s="142"/>
      <c r="K68" s="142"/>
      <c r="L68" s="142"/>
      <c r="M68" s="142" t="s">
        <v>299</v>
      </c>
      <c r="N68" s="142"/>
      <c r="O68" s="142"/>
      <c r="P68" s="142"/>
      <c r="Q68" s="142"/>
      <c r="R68" s="140" t="s">
        <v>496</v>
      </c>
      <c r="S68" s="142" t="s">
        <v>371</v>
      </c>
      <c r="T68" s="841"/>
      <c r="U68" s="319" t="s">
        <v>876</v>
      </c>
      <c r="V68" s="319">
        <f>ROUND(W68*Содержание!$H$8*(1+$S$1)*(1-$S$2)*(1-$U$2),1)</f>
        <v>5472</v>
      </c>
      <c r="W68" s="392">
        <v>6080</v>
      </c>
    </row>
    <row r="69" spans="1:23" s="138" customFormat="1" ht="44.25" customHeight="1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2"/>
      <c r="L69" s="142"/>
      <c r="M69" s="142"/>
      <c r="N69" s="142"/>
      <c r="O69" s="142"/>
      <c r="P69" s="142"/>
      <c r="Q69" s="142" t="s">
        <v>299</v>
      </c>
      <c r="R69" s="140" t="s">
        <v>408</v>
      </c>
      <c r="S69" s="142"/>
      <c r="T69" s="147" t="s">
        <v>853</v>
      </c>
      <c r="U69" s="320" t="str">
        <f>W69</f>
        <v>+15%</v>
      </c>
      <c r="V69" s="320" t="str">
        <f>W69</f>
        <v>+15%</v>
      </c>
      <c r="W69" s="393" t="s">
        <v>755</v>
      </c>
    </row>
    <row r="70" spans="1:23" s="138" customFormat="1" ht="33" customHeight="1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2"/>
      <c r="L70" s="142"/>
      <c r="M70" s="142"/>
      <c r="N70" s="142"/>
      <c r="O70" s="142"/>
      <c r="P70" s="142" t="s">
        <v>299</v>
      </c>
      <c r="Q70" s="142"/>
      <c r="R70" s="140" t="s">
        <v>409</v>
      </c>
      <c r="S70" s="142"/>
      <c r="T70" s="143" t="s">
        <v>854</v>
      </c>
      <c r="U70" s="317">
        <f>W70</f>
        <v>-0.1</v>
      </c>
      <c r="V70" s="317">
        <f t="shared" ref="V70:V72" si="3">W70</f>
        <v>-0.1</v>
      </c>
      <c r="W70" s="366">
        <v>-0.1</v>
      </c>
    </row>
    <row r="71" spans="1:23" s="138" customFormat="1" ht="33" customHeight="1" x14ac:dyDescent="0.2">
      <c r="A71" s="426"/>
      <c r="B71" s="426"/>
      <c r="C71" s="426"/>
      <c r="D71" s="426"/>
      <c r="E71" s="426"/>
      <c r="F71" s="426"/>
      <c r="G71" s="426"/>
      <c r="H71" s="426"/>
      <c r="I71" s="426"/>
      <c r="J71" s="426"/>
      <c r="K71" s="426"/>
      <c r="L71" s="426"/>
      <c r="M71" s="426"/>
      <c r="N71" s="426" t="s">
        <v>299</v>
      </c>
      <c r="O71" s="426"/>
      <c r="P71" s="426" t="s">
        <v>299</v>
      </c>
      <c r="Q71" s="426" t="s">
        <v>299</v>
      </c>
      <c r="R71" s="427" t="s">
        <v>851</v>
      </c>
      <c r="S71" s="426" t="s">
        <v>371</v>
      </c>
      <c r="T71" s="428" t="s">
        <v>872</v>
      </c>
      <c r="U71" s="429">
        <f>ROUND(W71*Содержание!$H$8*(1+$S$1)*(1-$S$2)*(1-$U$2),1)</f>
        <v>2016</v>
      </c>
      <c r="V71" s="429">
        <f>ROUND(W71*Содержание!$H$8*(1+$S$1)*(1-$S$2)*(1-$U$2),1)</f>
        <v>2016</v>
      </c>
      <c r="W71" s="392">
        <v>2240</v>
      </c>
    </row>
    <row r="72" spans="1:23" s="138" customFormat="1" ht="33.75" customHeight="1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2"/>
      <c r="L72" s="142"/>
      <c r="M72" s="142"/>
      <c r="N72" s="142" t="s">
        <v>299</v>
      </c>
      <c r="O72" s="142"/>
      <c r="P72" s="142" t="s">
        <v>299</v>
      </c>
      <c r="Q72" s="142" t="s">
        <v>299</v>
      </c>
      <c r="R72" s="141" t="s">
        <v>410</v>
      </c>
      <c r="S72" s="142" t="s">
        <v>362</v>
      </c>
      <c r="T72" s="145" t="s">
        <v>411</v>
      </c>
      <c r="U72" s="317">
        <f>W72</f>
        <v>0.03</v>
      </c>
      <c r="V72" s="317">
        <f t="shared" si="3"/>
        <v>0.03</v>
      </c>
      <c r="W72" s="366">
        <v>0.03</v>
      </c>
    </row>
    <row r="73" spans="1:23" s="138" customFormat="1" ht="33.75" customHeight="1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2"/>
      <c r="L73" s="142"/>
      <c r="M73" s="142"/>
      <c r="N73" s="142" t="s">
        <v>299</v>
      </c>
      <c r="O73" s="142"/>
      <c r="P73" s="142" t="s">
        <v>299</v>
      </c>
      <c r="Q73" s="142" t="s">
        <v>299</v>
      </c>
      <c r="R73" s="141" t="s">
        <v>377</v>
      </c>
      <c r="S73" s="303" t="s">
        <v>371</v>
      </c>
      <c r="T73" s="217" t="s">
        <v>855</v>
      </c>
      <c r="U73" s="319">
        <f>ROUND(W73*Содержание!$H$8*(1+$S$1)*(1-$S$2)*(1-$U$1),1)</f>
        <v>0</v>
      </c>
      <c r="V73" s="319">
        <f>ROUND(W73*Содержание!$H$8*(1+$S$1)*(1-$S$2)*(1-$U$2),1)</f>
        <v>0</v>
      </c>
      <c r="W73" s="365">
        <v>0</v>
      </c>
    </row>
    <row r="74" spans="1:23" s="138" customFormat="1" ht="33.75" customHeight="1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2"/>
      <c r="L74" s="142"/>
      <c r="M74" s="142"/>
      <c r="N74" s="142"/>
      <c r="O74" s="142"/>
      <c r="P74" s="142" t="s">
        <v>299</v>
      </c>
      <c r="Q74" s="142"/>
      <c r="R74" s="141" t="s">
        <v>378</v>
      </c>
      <c r="S74" s="142" t="s">
        <v>371</v>
      </c>
      <c r="T74" s="147" t="s">
        <v>379</v>
      </c>
      <c r="U74" s="319">
        <f>ROUND(W74*Содержание!$H$8*(1+$S$1)*(1-$S$2)*(1-$U$1),1)</f>
        <v>0</v>
      </c>
      <c r="V74" s="319">
        <f>ROUND(W74*Содержание!$H$8*(1+$S$1)*(1-$S$2)*(1-$U$2),1)</f>
        <v>0</v>
      </c>
      <c r="W74" s="365">
        <v>0</v>
      </c>
    </row>
    <row r="75" spans="1:23" s="138" customFormat="1" ht="33.75" customHeight="1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2"/>
      <c r="L75" s="142"/>
      <c r="M75" s="142"/>
      <c r="N75" s="142" t="s">
        <v>299</v>
      </c>
      <c r="O75" s="142"/>
      <c r="P75" s="142" t="s">
        <v>299</v>
      </c>
      <c r="Q75" s="142"/>
      <c r="R75" s="141" t="s">
        <v>835</v>
      </c>
      <c r="S75" s="142" t="s">
        <v>371</v>
      </c>
      <c r="T75" s="301" t="s">
        <v>844</v>
      </c>
      <c r="U75" s="319">
        <f>ROUND(W75*Содержание!$H$8*(1+$S$1)*(1-$S$2)*(1-$U$1),1)</f>
        <v>0</v>
      </c>
      <c r="V75" s="319">
        <f>ROUND(W75*Содержание!$H$8*(1+$S$1)*(1-$S$2)*(1-$U$2),1)</f>
        <v>0</v>
      </c>
      <c r="W75" s="365">
        <v>0</v>
      </c>
    </row>
    <row r="76" spans="1:23" s="138" customFormat="1" ht="33.75" customHeight="1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 t="s">
        <v>299</v>
      </c>
      <c r="O76" s="142"/>
      <c r="P76" s="142" t="s">
        <v>299</v>
      </c>
      <c r="Q76" s="142"/>
      <c r="R76" s="141" t="s">
        <v>836</v>
      </c>
      <c r="S76" s="142" t="s">
        <v>371</v>
      </c>
      <c r="T76" s="301" t="s">
        <v>845</v>
      </c>
      <c r="U76" s="319">
        <f>ROUND(W76*Содержание!$H$8*(1+$S$1)*(1-$S$2)*(1-$U$1),1)</f>
        <v>0</v>
      </c>
      <c r="V76" s="319">
        <f>ROUND(W76*Содержание!$H$8*(1+$S$1)*(1-$S$2)*(1-$U$2),1)</f>
        <v>0</v>
      </c>
      <c r="W76" s="365">
        <v>0</v>
      </c>
    </row>
    <row r="77" spans="1:23" s="138" customFormat="1" ht="33.75" customHeight="1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 t="s">
        <v>299</v>
      </c>
      <c r="O77" s="142"/>
      <c r="P77" s="142" t="s">
        <v>299</v>
      </c>
      <c r="Q77" s="142"/>
      <c r="R77" s="141" t="s">
        <v>837</v>
      </c>
      <c r="S77" s="142" t="s">
        <v>371</v>
      </c>
      <c r="T77" s="301" t="s">
        <v>846</v>
      </c>
      <c r="U77" s="319">
        <f>ROUND(W77*Содержание!$H$8*(1+$S$1)*(1-$S$2)*(1-$U$2),1)</f>
        <v>1296</v>
      </c>
      <c r="V77" s="319">
        <f>ROUND(W77*Содержание!$H$8*(1+$S$1)*(1-$S$2)*(1-$U$2),1)</f>
        <v>1296</v>
      </c>
      <c r="W77" s="392">
        <v>1440</v>
      </c>
    </row>
    <row r="78" spans="1:23" s="138" customFormat="1" x14ac:dyDescent="0.2">
      <c r="A78" s="152"/>
      <c r="B78" s="152"/>
      <c r="C78" s="152"/>
      <c r="D78" s="152"/>
      <c r="E78" s="152"/>
      <c r="F78" s="152"/>
      <c r="G78" s="152" t="s">
        <v>299</v>
      </c>
      <c r="H78" s="152" t="s">
        <v>299</v>
      </c>
      <c r="I78" s="152"/>
      <c r="J78" s="152" t="s">
        <v>299</v>
      </c>
      <c r="K78" s="152" t="s">
        <v>299</v>
      </c>
      <c r="L78" s="152"/>
      <c r="M78" s="152"/>
      <c r="N78" s="152"/>
      <c r="O78" s="152" t="s">
        <v>299</v>
      </c>
      <c r="P78" s="152"/>
      <c r="Q78" s="152"/>
      <c r="R78" s="153" t="s">
        <v>412</v>
      </c>
      <c r="S78" s="152" t="s">
        <v>362</v>
      </c>
      <c r="T78" s="855" t="s">
        <v>506</v>
      </c>
      <c r="U78" s="431">
        <f>ROUND(W78*Содержание!$H$8*(1+$S$1)*(1-$S$2)*(1-$U$1),1)</f>
        <v>3609.6</v>
      </c>
      <c r="V78" s="432" t="s">
        <v>876</v>
      </c>
      <c r="W78" s="392">
        <v>3840</v>
      </c>
    </row>
    <row r="79" spans="1:23" s="138" customFormat="1" x14ac:dyDescent="0.2">
      <c r="A79" s="152" t="s">
        <v>299</v>
      </c>
      <c r="B79" s="152" t="s">
        <v>299</v>
      </c>
      <c r="C79" s="152"/>
      <c r="D79" s="152" t="s">
        <v>299</v>
      </c>
      <c r="E79" s="152" t="s">
        <v>299</v>
      </c>
      <c r="F79" s="152"/>
      <c r="G79" s="152"/>
      <c r="H79" s="152"/>
      <c r="I79" s="152"/>
      <c r="J79" s="152"/>
      <c r="K79" s="152"/>
      <c r="L79" s="152"/>
      <c r="M79" s="152" t="s">
        <v>299</v>
      </c>
      <c r="N79" s="152"/>
      <c r="O79" s="152"/>
      <c r="P79" s="152"/>
      <c r="Q79" s="152"/>
      <c r="R79" s="153" t="s">
        <v>507</v>
      </c>
      <c r="S79" s="152" t="s">
        <v>362</v>
      </c>
      <c r="T79" s="856"/>
      <c r="U79" s="433" t="s">
        <v>876</v>
      </c>
      <c r="V79" s="431">
        <f>ROUND(W79*Содержание!$H$8*(1+$S$1)*(1-$S$2)*(1-$U$2),1)</f>
        <v>3456</v>
      </c>
      <c r="W79" s="392">
        <v>3840</v>
      </c>
    </row>
    <row r="80" spans="1:23" s="138" customFormat="1" ht="18.75" customHeight="1" x14ac:dyDescent="0.2">
      <c r="A80" s="152"/>
      <c r="B80" s="152"/>
      <c r="C80" s="152"/>
      <c r="D80" s="152"/>
      <c r="E80" s="152"/>
      <c r="F80" s="152"/>
      <c r="G80" s="152" t="s">
        <v>299</v>
      </c>
      <c r="H80" s="152" t="s">
        <v>299</v>
      </c>
      <c r="I80" s="152"/>
      <c r="J80" s="152" t="s">
        <v>299</v>
      </c>
      <c r="K80" s="152" t="s">
        <v>299</v>
      </c>
      <c r="L80" s="152"/>
      <c r="M80" s="152"/>
      <c r="N80" s="152"/>
      <c r="O80" s="152" t="s">
        <v>299</v>
      </c>
      <c r="P80" s="152"/>
      <c r="Q80" s="152"/>
      <c r="R80" s="153" t="s">
        <v>413</v>
      </c>
      <c r="S80" s="152" t="s">
        <v>362</v>
      </c>
      <c r="T80" s="855" t="s">
        <v>508</v>
      </c>
      <c r="U80" s="431">
        <f>ROUND(W80*Содержание!$H$8*(1+$S$1)*(1-$S$2)*(1-$U$1),1)</f>
        <v>3609.6</v>
      </c>
      <c r="V80" s="432" t="s">
        <v>876</v>
      </c>
      <c r="W80" s="392">
        <v>3840</v>
      </c>
    </row>
    <row r="81" spans="1:23" s="138" customFormat="1" ht="17.25" customHeight="1" x14ac:dyDescent="0.2">
      <c r="A81" s="152" t="s">
        <v>299</v>
      </c>
      <c r="B81" s="152" t="s">
        <v>299</v>
      </c>
      <c r="C81" s="152"/>
      <c r="D81" s="152" t="s">
        <v>299</v>
      </c>
      <c r="E81" s="152" t="s">
        <v>299</v>
      </c>
      <c r="F81" s="152"/>
      <c r="G81" s="152"/>
      <c r="H81" s="152"/>
      <c r="I81" s="152"/>
      <c r="J81" s="152"/>
      <c r="K81" s="152"/>
      <c r="L81" s="152"/>
      <c r="M81" s="152" t="s">
        <v>299</v>
      </c>
      <c r="N81" s="152"/>
      <c r="O81" s="152"/>
      <c r="P81" s="152"/>
      <c r="Q81" s="152"/>
      <c r="R81" s="153" t="s">
        <v>509</v>
      </c>
      <c r="S81" s="152" t="s">
        <v>362</v>
      </c>
      <c r="T81" s="856"/>
      <c r="U81" s="433" t="s">
        <v>876</v>
      </c>
      <c r="V81" s="431">
        <f>ROUND(W81*Содержание!$H$8*(1+$S$1)*(1-$S$2)*(1-$U$2),1)</f>
        <v>3456</v>
      </c>
      <c r="W81" s="392">
        <v>3840</v>
      </c>
    </row>
    <row r="82" spans="1:23" s="138" customFormat="1" x14ac:dyDescent="0.2">
      <c r="A82" s="152"/>
      <c r="B82" s="152"/>
      <c r="C82" s="152"/>
      <c r="D82" s="152"/>
      <c r="E82" s="152"/>
      <c r="F82" s="152"/>
      <c r="G82" s="152" t="s">
        <v>299</v>
      </c>
      <c r="H82" s="152" t="s">
        <v>299</v>
      </c>
      <c r="I82" s="152"/>
      <c r="J82" s="152" t="s">
        <v>299</v>
      </c>
      <c r="K82" s="152" t="s">
        <v>299</v>
      </c>
      <c r="L82" s="152"/>
      <c r="M82" s="152"/>
      <c r="N82" s="152"/>
      <c r="O82" s="152" t="s">
        <v>299</v>
      </c>
      <c r="P82" s="152"/>
      <c r="Q82" s="152"/>
      <c r="R82" s="153" t="s">
        <v>414</v>
      </c>
      <c r="S82" s="152" t="s">
        <v>362</v>
      </c>
      <c r="T82" s="855" t="s">
        <v>745</v>
      </c>
      <c r="U82" s="431">
        <f>ROUND(W82*Содержание!$H$8*(1+$S$1)*(1-$S$2)*(1-$U$1),1)</f>
        <v>3910.4</v>
      </c>
      <c r="V82" s="432" t="s">
        <v>876</v>
      </c>
      <c r="W82" s="392">
        <v>4160</v>
      </c>
    </row>
    <row r="83" spans="1:23" s="138" customFormat="1" x14ac:dyDescent="0.2">
      <c r="A83" s="152" t="s">
        <v>299</v>
      </c>
      <c r="B83" s="152" t="s">
        <v>299</v>
      </c>
      <c r="C83" s="152"/>
      <c r="D83" s="152" t="s">
        <v>299</v>
      </c>
      <c r="E83" s="152" t="s">
        <v>299</v>
      </c>
      <c r="F83" s="152"/>
      <c r="G83" s="152"/>
      <c r="H83" s="152"/>
      <c r="I83" s="152"/>
      <c r="J83" s="152"/>
      <c r="K83" s="152"/>
      <c r="L83" s="152"/>
      <c r="M83" s="152" t="s">
        <v>299</v>
      </c>
      <c r="N83" s="152"/>
      <c r="O83" s="152"/>
      <c r="P83" s="152"/>
      <c r="Q83" s="152"/>
      <c r="R83" s="153" t="s">
        <v>510</v>
      </c>
      <c r="S83" s="152" t="s">
        <v>362</v>
      </c>
      <c r="T83" s="856"/>
      <c r="U83" s="433" t="s">
        <v>876</v>
      </c>
      <c r="V83" s="431">
        <f>ROUND(W83*Содержание!$H$8*(1+$S$1)*(1-$S$2)*(1-$U$2),1)</f>
        <v>3744</v>
      </c>
      <c r="W83" s="392">
        <v>4160</v>
      </c>
    </row>
    <row r="84" spans="1:23" s="138" customFormat="1" x14ac:dyDescent="0.2">
      <c r="A84" s="152"/>
      <c r="B84" s="152"/>
      <c r="C84" s="152"/>
      <c r="D84" s="152"/>
      <c r="E84" s="152"/>
      <c r="F84" s="152"/>
      <c r="G84" s="152" t="s">
        <v>299</v>
      </c>
      <c r="H84" s="152" t="s">
        <v>299</v>
      </c>
      <c r="I84" s="152"/>
      <c r="J84" s="152" t="s">
        <v>299</v>
      </c>
      <c r="K84" s="152" t="s">
        <v>299</v>
      </c>
      <c r="L84" s="152"/>
      <c r="M84" s="152"/>
      <c r="N84" s="152"/>
      <c r="O84" s="152" t="s">
        <v>299</v>
      </c>
      <c r="P84" s="152"/>
      <c r="Q84" s="152"/>
      <c r="R84" s="153" t="s">
        <v>415</v>
      </c>
      <c r="S84" s="152" t="s">
        <v>362</v>
      </c>
      <c r="T84" s="855" t="s">
        <v>511</v>
      </c>
      <c r="U84" s="431">
        <f>ROUND(W84*Содержание!$H$8*(1+$S$1)*(1-$S$2)*(1-$U$1),1)</f>
        <v>3910.4</v>
      </c>
      <c r="V84" s="432" t="s">
        <v>876</v>
      </c>
      <c r="W84" s="392">
        <v>4160</v>
      </c>
    </row>
    <row r="85" spans="1:23" s="138" customFormat="1" x14ac:dyDescent="0.2">
      <c r="A85" s="152" t="s">
        <v>299</v>
      </c>
      <c r="B85" s="152" t="s">
        <v>299</v>
      </c>
      <c r="C85" s="152"/>
      <c r="D85" s="152" t="s">
        <v>299</v>
      </c>
      <c r="E85" s="152" t="s">
        <v>299</v>
      </c>
      <c r="F85" s="152"/>
      <c r="G85" s="152"/>
      <c r="H85" s="152"/>
      <c r="I85" s="152"/>
      <c r="J85" s="152"/>
      <c r="K85" s="152"/>
      <c r="L85" s="152"/>
      <c r="M85" s="152" t="s">
        <v>299</v>
      </c>
      <c r="N85" s="152"/>
      <c r="O85" s="152"/>
      <c r="P85" s="152"/>
      <c r="Q85" s="152"/>
      <c r="R85" s="153" t="s">
        <v>512</v>
      </c>
      <c r="S85" s="152" t="s">
        <v>362</v>
      </c>
      <c r="T85" s="856"/>
      <c r="U85" s="433" t="s">
        <v>876</v>
      </c>
      <c r="V85" s="431">
        <f>ROUND(W85*Содержание!$H$8*(1+$S$1)*(1-$S$2)*(1-$U$2),1)</f>
        <v>3744</v>
      </c>
      <c r="W85" s="392">
        <v>4160</v>
      </c>
    </row>
    <row r="86" spans="1:23" s="138" customFormat="1" x14ac:dyDescent="0.2">
      <c r="A86" s="152"/>
      <c r="B86" s="152"/>
      <c r="C86" s="152"/>
      <c r="D86" s="152"/>
      <c r="E86" s="152"/>
      <c r="F86" s="152"/>
      <c r="G86" s="152" t="s">
        <v>299</v>
      </c>
      <c r="H86" s="152" t="s">
        <v>299</v>
      </c>
      <c r="I86" s="152" t="s">
        <v>299</v>
      </c>
      <c r="J86" s="152" t="s">
        <v>299</v>
      </c>
      <c r="K86" s="152" t="s">
        <v>299</v>
      </c>
      <c r="L86" s="152" t="s">
        <v>299</v>
      </c>
      <c r="M86" s="152"/>
      <c r="N86" s="152"/>
      <c r="O86" s="152" t="s">
        <v>299</v>
      </c>
      <c r="P86" s="152"/>
      <c r="Q86" s="152"/>
      <c r="R86" s="153" t="s">
        <v>416</v>
      </c>
      <c r="S86" s="152" t="s">
        <v>362</v>
      </c>
      <c r="T86" s="853" t="s">
        <v>513</v>
      </c>
      <c r="U86" s="431">
        <f>ROUND(W86*Содержание!$H$8*(1+$S$1)*(1-$S$2)*(1-$U$1),1)</f>
        <v>3910.4</v>
      </c>
      <c r="V86" s="432" t="s">
        <v>876</v>
      </c>
      <c r="W86" s="392">
        <v>4160</v>
      </c>
    </row>
    <row r="87" spans="1:23" s="138" customFormat="1" x14ac:dyDescent="0.2">
      <c r="A87" s="152" t="s">
        <v>299</v>
      </c>
      <c r="B87" s="152" t="s">
        <v>299</v>
      </c>
      <c r="C87" s="152" t="s">
        <v>299</v>
      </c>
      <c r="D87" s="152" t="s">
        <v>299</v>
      </c>
      <c r="E87" s="152" t="s">
        <v>299</v>
      </c>
      <c r="F87" s="152" t="s">
        <v>299</v>
      </c>
      <c r="G87" s="152"/>
      <c r="H87" s="152"/>
      <c r="I87" s="152"/>
      <c r="J87" s="152"/>
      <c r="K87" s="152"/>
      <c r="L87" s="152"/>
      <c r="M87" s="152" t="s">
        <v>299</v>
      </c>
      <c r="N87" s="152"/>
      <c r="O87" s="152"/>
      <c r="P87" s="152"/>
      <c r="Q87" s="152"/>
      <c r="R87" s="153" t="s">
        <v>499</v>
      </c>
      <c r="S87" s="152" t="s">
        <v>362</v>
      </c>
      <c r="T87" s="854"/>
      <c r="U87" s="434" t="s">
        <v>876</v>
      </c>
      <c r="V87" s="431">
        <f>ROUND(W87*Содержание!$H$8*(1+$S$1)*(1-$S$2)*(1-$U$2),1)</f>
        <v>3744</v>
      </c>
      <c r="W87" s="392">
        <v>4160</v>
      </c>
    </row>
    <row r="88" spans="1:23" s="138" customFormat="1" x14ac:dyDescent="0.2">
      <c r="A88" s="152"/>
      <c r="B88" s="152"/>
      <c r="C88" s="152"/>
      <c r="D88" s="152"/>
      <c r="E88" s="152"/>
      <c r="F88" s="152"/>
      <c r="G88" s="152" t="s">
        <v>299</v>
      </c>
      <c r="H88" s="152" t="s">
        <v>299</v>
      </c>
      <c r="I88" s="152" t="s">
        <v>299</v>
      </c>
      <c r="J88" s="152" t="s">
        <v>299</v>
      </c>
      <c r="K88" s="152" t="s">
        <v>299</v>
      </c>
      <c r="L88" s="152" t="s">
        <v>299</v>
      </c>
      <c r="M88" s="152"/>
      <c r="N88" s="152"/>
      <c r="O88" s="152" t="s">
        <v>299</v>
      </c>
      <c r="P88" s="152"/>
      <c r="Q88" s="152"/>
      <c r="R88" s="153" t="s">
        <v>417</v>
      </c>
      <c r="S88" s="152" t="s">
        <v>362</v>
      </c>
      <c r="T88" s="853" t="s">
        <v>514</v>
      </c>
      <c r="U88" s="431">
        <f>ROUND(W88*Содержание!$H$8*(1+$S$1)*(1-$S$2)*(1-$U$1),1)</f>
        <v>3910.4</v>
      </c>
      <c r="V88" s="432" t="s">
        <v>876</v>
      </c>
      <c r="W88" s="392">
        <v>4160</v>
      </c>
    </row>
    <row r="89" spans="1:23" s="138" customFormat="1" ht="18" customHeight="1" x14ac:dyDescent="0.2">
      <c r="A89" s="152" t="s">
        <v>299</v>
      </c>
      <c r="B89" s="152" t="s">
        <v>299</v>
      </c>
      <c r="C89" s="152" t="s">
        <v>299</v>
      </c>
      <c r="D89" s="152" t="s">
        <v>299</v>
      </c>
      <c r="E89" s="152" t="s">
        <v>299</v>
      </c>
      <c r="F89" s="152" t="s">
        <v>299</v>
      </c>
      <c r="G89" s="152"/>
      <c r="H89" s="152"/>
      <c r="I89" s="152"/>
      <c r="J89" s="152"/>
      <c r="K89" s="152"/>
      <c r="L89" s="152"/>
      <c r="M89" s="152" t="s">
        <v>299</v>
      </c>
      <c r="N89" s="152"/>
      <c r="O89" s="152"/>
      <c r="P89" s="152"/>
      <c r="Q89" s="152"/>
      <c r="R89" s="153" t="s">
        <v>500</v>
      </c>
      <c r="S89" s="152" t="s">
        <v>362</v>
      </c>
      <c r="T89" s="854"/>
      <c r="U89" s="434" t="s">
        <v>876</v>
      </c>
      <c r="V89" s="431">
        <f>ROUND(W89*Содержание!$H$8*(1+$S$1)*(1-$S$2)*(1-$U$2),1)</f>
        <v>3744</v>
      </c>
      <c r="W89" s="392">
        <v>4160</v>
      </c>
    </row>
    <row r="90" spans="1:23" s="138" customFormat="1" x14ac:dyDescent="0.2">
      <c r="A90" s="152"/>
      <c r="B90" s="152"/>
      <c r="C90" s="152"/>
      <c r="D90" s="152"/>
      <c r="E90" s="152"/>
      <c r="F90" s="152"/>
      <c r="G90" s="152" t="s">
        <v>299</v>
      </c>
      <c r="H90" s="152" t="s">
        <v>299</v>
      </c>
      <c r="I90" s="152" t="s">
        <v>299</v>
      </c>
      <c r="J90" s="152" t="s">
        <v>299</v>
      </c>
      <c r="K90" s="152" t="s">
        <v>299</v>
      </c>
      <c r="L90" s="152" t="s">
        <v>299</v>
      </c>
      <c r="M90" s="152"/>
      <c r="N90" s="152"/>
      <c r="O90" s="152" t="s">
        <v>299</v>
      </c>
      <c r="P90" s="152"/>
      <c r="Q90" s="152"/>
      <c r="R90" s="153" t="s">
        <v>418</v>
      </c>
      <c r="S90" s="152" t="s">
        <v>362</v>
      </c>
      <c r="T90" s="853" t="s">
        <v>515</v>
      </c>
      <c r="U90" s="431">
        <f>ROUND(W90*Содержание!$H$8*(1+$S$1)*(1-$S$2)*(1-$U$1),1)</f>
        <v>3910.4</v>
      </c>
      <c r="V90" s="432" t="s">
        <v>876</v>
      </c>
      <c r="W90" s="392">
        <v>4160</v>
      </c>
    </row>
    <row r="91" spans="1:23" s="138" customFormat="1" x14ac:dyDescent="0.2">
      <c r="A91" s="152" t="s">
        <v>299</v>
      </c>
      <c r="B91" s="152" t="s">
        <v>299</v>
      </c>
      <c r="C91" s="152" t="s">
        <v>299</v>
      </c>
      <c r="D91" s="152" t="s">
        <v>299</v>
      </c>
      <c r="E91" s="152" t="s">
        <v>299</v>
      </c>
      <c r="F91" s="152" t="s">
        <v>299</v>
      </c>
      <c r="G91" s="152"/>
      <c r="H91" s="152"/>
      <c r="I91" s="152"/>
      <c r="J91" s="152"/>
      <c r="K91" s="152"/>
      <c r="L91" s="152"/>
      <c r="M91" s="152" t="s">
        <v>299</v>
      </c>
      <c r="N91" s="152"/>
      <c r="O91" s="152"/>
      <c r="P91" s="152"/>
      <c r="Q91" s="152"/>
      <c r="R91" s="153" t="s">
        <v>501</v>
      </c>
      <c r="S91" s="152" t="s">
        <v>362</v>
      </c>
      <c r="T91" s="854"/>
      <c r="U91" s="434" t="s">
        <v>876</v>
      </c>
      <c r="V91" s="431">
        <f>ROUND(W91*Содержание!$H$8*(1+$S$1)*(1-$S$2)*(1-$U$2),1)</f>
        <v>3744</v>
      </c>
      <c r="W91" s="392">
        <v>4160</v>
      </c>
    </row>
    <row r="92" spans="1:23" s="138" customFormat="1" x14ac:dyDescent="0.2">
      <c r="A92" s="152"/>
      <c r="B92" s="152"/>
      <c r="C92" s="152"/>
      <c r="D92" s="152"/>
      <c r="E92" s="152"/>
      <c r="F92" s="152"/>
      <c r="G92" s="152" t="s">
        <v>299</v>
      </c>
      <c r="H92" s="152" t="s">
        <v>299</v>
      </c>
      <c r="I92" s="152" t="s">
        <v>299</v>
      </c>
      <c r="J92" s="152" t="s">
        <v>299</v>
      </c>
      <c r="K92" s="152" t="s">
        <v>299</v>
      </c>
      <c r="L92" s="152" t="s">
        <v>299</v>
      </c>
      <c r="M92" s="152"/>
      <c r="N92" s="152"/>
      <c r="O92" s="152" t="s">
        <v>299</v>
      </c>
      <c r="P92" s="152"/>
      <c r="Q92" s="152"/>
      <c r="R92" s="153" t="s">
        <v>419</v>
      </c>
      <c r="S92" s="152" t="s">
        <v>362</v>
      </c>
      <c r="T92" s="853" t="s">
        <v>516</v>
      </c>
      <c r="U92" s="431">
        <f>ROUND(W92*Содержание!$H$8*(1+$S$1)*(1-$S$2)*(1-$U$1),1)</f>
        <v>3910.4</v>
      </c>
      <c r="V92" s="432" t="s">
        <v>876</v>
      </c>
      <c r="W92" s="392">
        <v>4160</v>
      </c>
    </row>
    <row r="93" spans="1:23" s="138" customFormat="1" x14ac:dyDescent="0.2">
      <c r="A93" s="152" t="s">
        <v>299</v>
      </c>
      <c r="B93" s="152" t="s">
        <v>299</v>
      </c>
      <c r="C93" s="152" t="s">
        <v>299</v>
      </c>
      <c r="D93" s="152" t="s">
        <v>299</v>
      </c>
      <c r="E93" s="152" t="s">
        <v>299</v>
      </c>
      <c r="F93" s="152" t="s">
        <v>299</v>
      </c>
      <c r="G93" s="152"/>
      <c r="H93" s="152"/>
      <c r="I93" s="152"/>
      <c r="J93" s="152"/>
      <c r="K93" s="152"/>
      <c r="L93" s="152"/>
      <c r="M93" s="152" t="s">
        <v>299</v>
      </c>
      <c r="N93" s="152"/>
      <c r="O93" s="152"/>
      <c r="P93" s="152"/>
      <c r="Q93" s="152"/>
      <c r="R93" s="153" t="s">
        <v>502</v>
      </c>
      <c r="S93" s="152" t="s">
        <v>362</v>
      </c>
      <c r="T93" s="854"/>
      <c r="U93" s="434" t="s">
        <v>876</v>
      </c>
      <c r="V93" s="431">
        <f>ROUND(W93*Содержание!$H$8*(1+$S$1)*(1-$S$2)*(1-$U$2),1)</f>
        <v>3744</v>
      </c>
      <c r="W93" s="392">
        <v>4160</v>
      </c>
    </row>
    <row r="94" spans="1:23" s="138" customFormat="1" ht="30" customHeight="1" x14ac:dyDescent="0.2">
      <c r="A94" s="142" t="s">
        <v>299</v>
      </c>
      <c r="B94" s="142" t="s">
        <v>299</v>
      </c>
      <c r="C94" s="142" t="s">
        <v>299</v>
      </c>
      <c r="D94" s="142" t="s">
        <v>299</v>
      </c>
      <c r="E94" s="142" t="s">
        <v>299</v>
      </c>
      <c r="F94" s="142" t="s">
        <v>299</v>
      </c>
      <c r="G94" s="142" t="s">
        <v>299</v>
      </c>
      <c r="H94" s="142" t="s">
        <v>299</v>
      </c>
      <c r="I94" s="142" t="s">
        <v>299</v>
      </c>
      <c r="J94" s="142" t="s">
        <v>299</v>
      </c>
      <c r="K94" s="142" t="s">
        <v>299</v>
      </c>
      <c r="L94" s="142" t="s">
        <v>299</v>
      </c>
      <c r="M94" s="142" t="s">
        <v>299</v>
      </c>
      <c r="N94" s="142"/>
      <c r="O94" s="142" t="s">
        <v>299</v>
      </c>
      <c r="P94" s="142"/>
      <c r="Q94" s="142"/>
      <c r="R94" s="140" t="s">
        <v>423</v>
      </c>
      <c r="S94" s="142" t="s">
        <v>362</v>
      </c>
      <c r="T94" s="147" t="s">
        <v>669</v>
      </c>
      <c r="U94" s="319">
        <f>ROUND(W94*Содержание!$H$8*(1+$S$1)*(1-$S$2)*(1-$U$2),1)</f>
        <v>1080</v>
      </c>
      <c r="V94" s="319">
        <f>ROUND(W94*Содержание!$H$8*(1+$S$1)*(1-$S$2)*(1-$U$2),1)</f>
        <v>1080</v>
      </c>
      <c r="W94" s="392">
        <v>1200</v>
      </c>
    </row>
    <row r="95" spans="1:23" s="138" customFormat="1" ht="30" customHeight="1" x14ac:dyDescent="0.2">
      <c r="A95" s="142" t="s">
        <v>299</v>
      </c>
      <c r="B95" s="142" t="s">
        <v>299</v>
      </c>
      <c r="C95" s="142" t="s">
        <v>299</v>
      </c>
      <c r="D95" s="142" t="s">
        <v>299</v>
      </c>
      <c r="E95" s="142" t="s">
        <v>299</v>
      </c>
      <c r="F95" s="142" t="s">
        <v>299</v>
      </c>
      <c r="G95" s="142" t="s">
        <v>299</v>
      </c>
      <c r="H95" s="142" t="s">
        <v>299</v>
      </c>
      <c r="I95" s="142" t="s">
        <v>299</v>
      </c>
      <c r="J95" s="142" t="s">
        <v>299</v>
      </c>
      <c r="K95" s="142" t="s">
        <v>299</v>
      </c>
      <c r="L95" s="142" t="s">
        <v>299</v>
      </c>
      <c r="M95" s="142" t="s">
        <v>299</v>
      </c>
      <c r="N95" s="142"/>
      <c r="O95" s="142" t="s">
        <v>299</v>
      </c>
      <c r="P95" s="142"/>
      <c r="Q95" s="142"/>
      <c r="R95" s="140" t="s">
        <v>424</v>
      </c>
      <c r="S95" s="142" t="s">
        <v>362</v>
      </c>
      <c r="T95" s="147" t="s">
        <v>672</v>
      </c>
      <c r="U95" s="319">
        <f>ROUND(W95*Содержание!$H$8*(1+$S$1)*(1-$S$2)*(1-$U$2),1)</f>
        <v>1080</v>
      </c>
      <c r="V95" s="319">
        <f>ROUND(W95*Содержание!$H$8*(1+$S$1)*(1-$S$2)*(1-$U$2),1)</f>
        <v>1080</v>
      </c>
      <c r="W95" s="392">
        <v>1200</v>
      </c>
    </row>
    <row r="96" spans="1:23" s="138" customFormat="1" ht="36" customHeight="1" x14ac:dyDescent="0.2">
      <c r="A96" s="142" t="s">
        <v>299</v>
      </c>
      <c r="B96" s="142" t="s">
        <v>299</v>
      </c>
      <c r="C96" s="142" t="s">
        <v>299</v>
      </c>
      <c r="D96" s="142" t="s">
        <v>299</v>
      </c>
      <c r="E96" s="142" t="s">
        <v>299</v>
      </c>
      <c r="F96" s="142" t="s">
        <v>299</v>
      </c>
      <c r="G96" s="142" t="s">
        <v>299</v>
      </c>
      <c r="H96" s="142" t="s">
        <v>299</v>
      </c>
      <c r="I96" s="142" t="s">
        <v>299</v>
      </c>
      <c r="J96" s="142" t="s">
        <v>299</v>
      </c>
      <c r="K96" s="142" t="s">
        <v>299</v>
      </c>
      <c r="L96" s="142" t="s">
        <v>299</v>
      </c>
      <c r="M96" s="142" t="s">
        <v>299</v>
      </c>
      <c r="N96" s="142"/>
      <c r="O96" s="142" t="s">
        <v>299</v>
      </c>
      <c r="P96" s="142"/>
      <c r="Q96" s="142"/>
      <c r="R96" s="140" t="s">
        <v>429</v>
      </c>
      <c r="S96" s="142" t="s">
        <v>362</v>
      </c>
      <c r="T96" s="151" t="s">
        <v>670</v>
      </c>
      <c r="U96" s="319">
        <f>ROUND(W96*Содержание!$H$8*(1+$S$1)*(1-$S$2)*(1-$U$2),1)</f>
        <v>3024</v>
      </c>
      <c r="V96" s="319">
        <f>ROUND(W96*Содержание!$H$8*(1+$S$1)*(1-$S$2)*(1-$U$2),1)</f>
        <v>3024</v>
      </c>
      <c r="W96" s="392">
        <v>3360</v>
      </c>
    </row>
    <row r="97" spans="1:23" s="138" customFormat="1" ht="33.75" customHeight="1" x14ac:dyDescent="0.2">
      <c r="A97" s="142" t="s">
        <v>299</v>
      </c>
      <c r="B97" s="142" t="s">
        <v>299</v>
      </c>
      <c r="C97" s="142" t="s">
        <v>299</v>
      </c>
      <c r="D97" s="142" t="s">
        <v>299</v>
      </c>
      <c r="E97" s="142" t="s">
        <v>299</v>
      </c>
      <c r="F97" s="142" t="s">
        <v>299</v>
      </c>
      <c r="G97" s="142" t="s">
        <v>299</v>
      </c>
      <c r="H97" s="142" t="s">
        <v>299</v>
      </c>
      <c r="I97" s="142" t="s">
        <v>299</v>
      </c>
      <c r="J97" s="142" t="s">
        <v>299</v>
      </c>
      <c r="K97" s="142" t="s">
        <v>299</v>
      </c>
      <c r="L97" s="142" t="s">
        <v>299</v>
      </c>
      <c r="M97" s="142" t="s">
        <v>299</v>
      </c>
      <c r="N97" s="142"/>
      <c r="O97" s="142" t="s">
        <v>299</v>
      </c>
      <c r="P97" s="142"/>
      <c r="Q97" s="142"/>
      <c r="R97" s="140" t="s">
        <v>430</v>
      </c>
      <c r="S97" s="142" t="s">
        <v>362</v>
      </c>
      <c r="T97" s="151" t="s">
        <v>671</v>
      </c>
      <c r="U97" s="319">
        <f>ROUND(W97*Содержание!$H$8*(1+$S$1)*(1-$S$2)*(1-$U$2),1)</f>
        <v>4176</v>
      </c>
      <c r="V97" s="319">
        <f>ROUND(W97*Содержание!$H$8*(1+$S$1)*(1-$S$2)*(1-$U$2),1)</f>
        <v>4176</v>
      </c>
      <c r="W97" s="392">
        <v>4640</v>
      </c>
    </row>
    <row r="98" spans="1:23" s="138" customFormat="1" ht="36" customHeight="1" x14ac:dyDescent="0.2">
      <c r="A98" s="142" t="s">
        <v>299</v>
      </c>
      <c r="B98" s="142" t="s">
        <v>299</v>
      </c>
      <c r="C98" s="142" t="s">
        <v>299</v>
      </c>
      <c r="D98" s="142" t="s">
        <v>299</v>
      </c>
      <c r="E98" s="142" t="s">
        <v>299</v>
      </c>
      <c r="F98" s="142" t="s">
        <v>299</v>
      </c>
      <c r="G98" s="142" t="s">
        <v>299</v>
      </c>
      <c r="H98" s="142" t="s">
        <v>299</v>
      </c>
      <c r="I98" s="142" t="s">
        <v>299</v>
      </c>
      <c r="J98" s="142" t="s">
        <v>299</v>
      </c>
      <c r="K98" s="142" t="s">
        <v>299</v>
      </c>
      <c r="L98" s="142" t="s">
        <v>299</v>
      </c>
      <c r="M98" s="142" t="s">
        <v>299</v>
      </c>
      <c r="N98" s="142"/>
      <c r="O98" s="142" t="s">
        <v>299</v>
      </c>
      <c r="P98" s="142"/>
      <c r="Q98" s="142"/>
      <c r="R98" s="140" t="s">
        <v>431</v>
      </c>
      <c r="S98" s="142" t="s">
        <v>362</v>
      </c>
      <c r="T98" s="151" t="s">
        <v>673</v>
      </c>
      <c r="U98" s="319">
        <f>ROUND(W98*Содержание!$H$8*(1+$S$1)*(1-$S$2)*(1-$U$2),1)</f>
        <v>3024</v>
      </c>
      <c r="V98" s="319">
        <f>ROUND(W98*Содержание!$H$8*(1+$S$1)*(1-$S$2)*(1-$U$2),1)</f>
        <v>3024</v>
      </c>
      <c r="W98" s="392">
        <v>3360</v>
      </c>
    </row>
    <row r="99" spans="1:23" s="138" customFormat="1" ht="34.5" customHeight="1" x14ac:dyDescent="0.2">
      <c r="A99" s="142" t="s">
        <v>299</v>
      </c>
      <c r="B99" s="142" t="s">
        <v>299</v>
      </c>
      <c r="C99" s="142" t="s">
        <v>299</v>
      </c>
      <c r="D99" s="142" t="s">
        <v>299</v>
      </c>
      <c r="E99" s="142" t="s">
        <v>299</v>
      </c>
      <c r="F99" s="142" t="s">
        <v>299</v>
      </c>
      <c r="G99" s="142" t="s">
        <v>299</v>
      </c>
      <c r="H99" s="142" t="s">
        <v>299</v>
      </c>
      <c r="I99" s="142" t="s">
        <v>299</v>
      </c>
      <c r="J99" s="142" t="s">
        <v>299</v>
      </c>
      <c r="K99" s="142" t="s">
        <v>299</v>
      </c>
      <c r="L99" s="142" t="s">
        <v>299</v>
      </c>
      <c r="M99" s="142" t="s">
        <v>299</v>
      </c>
      <c r="N99" s="142"/>
      <c r="O99" s="142" t="s">
        <v>299</v>
      </c>
      <c r="P99" s="142"/>
      <c r="Q99" s="142"/>
      <c r="R99" s="140" t="s">
        <v>432</v>
      </c>
      <c r="S99" s="142" t="s">
        <v>362</v>
      </c>
      <c r="T99" s="151" t="s">
        <v>674</v>
      </c>
      <c r="U99" s="319">
        <f>ROUND(W99*Содержание!$H$8*(1+$S$1)*(1-$S$2)*(1-$U$2),1)</f>
        <v>4176</v>
      </c>
      <c r="V99" s="319">
        <f>ROUND(W99*Содержание!$H$8*(1+$S$1)*(1-$S$2)*(1-$U$2),1)</f>
        <v>4176</v>
      </c>
      <c r="W99" s="392">
        <v>4640</v>
      </c>
    </row>
    <row r="100" spans="1:23" s="138" customFormat="1" x14ac:dyDescent="0.2">
      <c r="A100" s="142"/>
      <c r="B100" s="142"/>
      <c r="C100" s="142"/>
      <c r="D100" s="142"/>
      <c r="E100" s="142"/>
      <c r="F100" s="142"/>
      <c r="G100" s="142" t="s">
        <v>299</v>
      </c>
      <c r="H100" s="142" t="s">
        <v>299</v>
      </c>
      <c r="I100" s="142"/>
      <c r="J100" s="142" t="s">
        <v>299</v>
      </c>
      <c r="K100" s="142" t="s">
        <v>299</v>
      </c>
      <c r="L100" s="142"/>
      <c r="M100" s="152"/>
      <c r="N100" s="152"/>
      <c r="O100" s="152" t="s">
        <v>299</v>
      </c>
      <c r="P100" s="142"/>
      <c r="Q100" s="142"/>
      <c r="R100" s="141" t="s">
        <v>420</v>
      </c>
      <c r="S100" s="142" t="s">
        <v>362</v>
      </c>
      <c r="T100" s="840" t="s">
        <v>517</v>
      </c>
      <c r="U100" s="431">
        <f>ROUND(W100*Содержание!$H$8*(1+$S$1)*(1-$S$2)*(1-$U$1),1)</f>
        <v>4136</v>
      </c>
      <c r="V100" s="432" t="s">
        <v>876</v>
      </c>
      <c r="W100" s="392">
        <v>4400</v>
      </c>
    </row>
    <row r="101" spans="1:23" s="138" customFormat="1" x14ac:dyDescent="0.2">
      <c r="A101" s="142" t="s">
        <v>299</v>
      </c>
      <c r="B101" s="142" t="s">
        <v>299</v>
      </c>
      <c r="C101" s="142"/>
      <c r="D101" s="142" t="s">
        <v>299</v>
      </c>
      <c r="E101" s="142" t="s">
        <v>299</v>
      </c>
      <c r="F101" s="142"/>
      <c r="G101" s="146"/>
      <c r="H101" s="146"/>
      <c r="I101" s="146"/>
      <c r="J101" s="146"/>
      <c r="K101" s="146"/>
      <c r="L101" s="142"/>
      <c r="M101" s="152" t="s">
        <v>299</v>
      </c>
      <c r="N101" s="152"/>
      <c r="O101" s="152"/>
      <c r="P101" s="142"/>
      <c r="Q101" s="142"/>
      <c r="R101" s="141" t="s">
        <v>503</v>
      </c>
      <c r="S101" s="142" t="s">
        <v>362</v>
      </c>
      <c r="T101" s="841"/>
      <c r="U101" s="303" t="s">
        <v>876</v>
      </c>
      <c r="V101" s="431">
        <f>ROUND(W101*Содержание!$H$8*(1+$S$1)*(1-$S$2)*(1-$U$2),1)</f>
        <v>3960</v>
      </c>
      <c r="W101" s="392">
        <v>4400</v>
      </c>
    </row>
    <row r="102" spans="1:23" s="138" customFormat="1" x14ac:dyDescent="0.2">
      <c r="A102" s="142"/>
      <c r="B102" s="142"/>
      <c r="C102" s="142"/>
      <c r="D102" s="142"/>
      <c r="E102" s="142"/>
      <c r="F102" s="142"/>
      <c r="G102" s="142" t="s">
        <v>299</v>
      </c>
      <c r="H102" s="142" t="s">
        <v>299</v>
      </c>
      <c r="I102" s="142"/>
      <c r="J102" s="142" t="s">
        <v>299</v>
      </c>
      <c r="K102" s="142" t="s">
        <v>299</v>
      </c>
      <c r="L102" s="142"/>
      <c r="M102" s="152"/>
      <c r="N102" s="152"/>
      <c r="O102" s="152" t="s">
        <v>299</v>
      </c>
      <c r="P102" s="142"/>
      <c r="Q102" s="142"/>
      <c r="R102" s="141" t="s">
        <v>421</v>
      </c>
      <c r="S102" s="142" t="s">
        <v>362</v>
      </c>
      <c r="T102" s="840" t="s">
        <v>518</v>
      </c>
      <c r="U102" s="431">
        <f>ROUND(W102*Содержание!$H$8*(1+$S$1)*(1-$S$2)*(1-$U$1),1)</f>
        <v>4136</v>
      </c>
      <c r="V102" s="432" t="s">
        <v>876</v>
      </c>
      <c r="W102" s="392">
        <v>4400</v>
      </c>
    </row>
    <row r="103" spans="1:23" s="138" customFormat="1" ht="17.25" customHeight="1" x14ac:dyDescent="0.2">
      <c r="A103" s="142" t="s">
        <v>299</v>
      </c>
      <c r="B103" s="142" t="s">
        <v>299</v>
      </c>
      <c r="C103" s="142"/>
      <c r="D103" s="142" t="s">
        <v>299</v>
      </c>
      <c r="E103" s="142" t="s">
        <v>299</v>
      </c>
      <c r="F103" s="142"/>
      <c r="G103" s="146"/>
      <c r="H103" s="146"/>
      <c r="I103" s="146"/>
      <c r="J103" s="146"/>
      <c r="K103" s="146"/>
      <c r="L103" s="142"/>
      <c r="M103" s="152" t="s">
        <v>299</v>
      </c>
      <c r="N103" s="152"/>
      <c r="O103" s="152"/>
      <c r="P103" s="142"/>
      <c r="Q103" s="142"/>
      <c r="R103" s="141" t="s">
        <v>504</v>
      </c>
      <c r="S103" s="142" t="s">
        <v>362</v>
      </c>
      <c r="T103" s="841"/>
      <c r="U103" s="303" t="s">
        <v>876</v>
      </c>
      <c r="V103" s="431">
        <f>ROUND(W103*Содержание!$H$8*(1+$S$1)*(1-$S$2)*(1-$U$2),1)</f>
        <v>3960</v>
      </c>
      <c r="W103" s="392">
        <v>4400</v>
      </c>
    </row>
    <row r="104" spans="1:23" s="138" customFormat="1" x14ac:dyDescent="0.2">
      <c r="A104" s="142"/>
      <c r="B104" s="142"/>
      <c r="C104" s="142"/>
      <c r="D104" s="142"/>
      <c r="E104" s="142"/>
      <c r="F104" s="142"/>
      <c r="G104" s="142" t="s">
        <v>299</v>
      </c>
      <c r="H104" s="142" t="s">
        <v>299</v>
      </c>
      <c r="I104" s="142"/>
      <c r="J104" s="142" t="s">
        <v>299</v>
      </c>
      <c r="K104" s="142" t="s">
        <v>299</v>
      </c>
      <c r="L104" s="142"/>
      <c r="M104" s="152"/>
      <c r="N104" s="152"/>
      <c r="O104" s="152" t="s">
        <v>299</v>
      </c>
      <c r="P104" s="142"/>
      <c r="Q104" s="142"/>
      <c r="R104" s="141" t="s">
        <v>422</v>
      </c>
      <c r="S104" s="142" t="s">
        <v>362</v>
      </c>
      <c r="T104" s="840" t="s">
        <v>519</v>
      </c>
      <c r="U104" s="431">
        <f>ROUND(W104*Содержание!$H$8*(1+$S$1)*(1-$S$2)*(1-$U$1),1)</f>
        <v>3985.6</v>
      </c>
      <c r="V104" s="432" t="s">
        <v>876</v>
      </c>
      <c r="W104" s="392">
        <v>4240</v>
      </c>
    </row>
    <row r="105" spans="1:23" s="138" customFormat="1" x14ac:dyDescent="0.2">
      <c r="A105" s="142" t="s">
        <v>299</v>
      </c>
      <c r="B105" s="142" t="s">
        <v>299</v>
      </c>
      <c r="C105" s="142"/>
      <c r="D105" s="142" t="s">
        <v>299</v>
      </c>
      <c r="E105" s="142" t="s">
        <v>299</v>
      </c>
      <c r="F105" s="142"/>
      <c r="G105" s="146"/>
      <c r="H105" s="146"/>
      <c r="I105" s="146"/>
      <c r="J105" s="146"/>
      <c r="K105" s="146"/>
      <c r="L105" s="142"/>
      <c r="M105" s="152" t="s">
        <v>299</v>
      </c>
      <c r="N105" s="152"/>
      <c r="O105" s="152"/>
      <c r="P105" s="142"/>
      <c r="Q105" s="142"/>
      <c r="R105" s="141" t="s">
        <v>505</v>
      </c>
      <c r="S105" s="142" t="s">
        <v>362</v>
      </c>
      <c r="T105" s="841"/>
      <c r="U105" s="303" t="s">
        <v>876</v>
      </c>
      <c r="V105" s="431">
        <f>ROUND(W105*Содержание!$H$8*(1+$S$1)*(1-$S$2)*(1-$U$2),1)</f>
        <v>3816</v>
      </c>
      <c r="W105" s="392">
        <v>4240</v>
      </c>
    </row>
    <row r="106" spans="1:23" s="138" customFormat="1" ht="33" customHeight="1" x14ac:dyDescent="0.2">
      <c r="A106" s="142"/>
      <c r="B106" s="142"/>
      <c r="C106" s="142"/>
      <c r="D106" s="142"/>
      <c r="E106" s="142"/>
      <c r="F106" s="142"/>
      <c r="G106" s="142" t="s">
        <v>299</v>
      </c>
      <c r="H106" s="142" t="s">
        <v>299</v>
      </c>
      <c r="I106" s="142"/>
      <c r="J106" s="142" t="s">
        <v>299</v>
      </c>
      <c r="K106" s="142" t="s">
        <v>299</v>
      </c>
      <c r="L106" s="142"/>
      <c r="M106" s="142"/>
      <c r="N106" s="152"/>
      <c r="O106" s="142" t="s">
        <v>299</v>
      </c>
      <c r="P106" s="142"/>
      <c r="Q106" s="142"/>
      <c r="R106" s="141" t="s">
        <v>425</v>
      </c>
      <c r="S106" s="142" t="s">
        <v>362</v>
      </c>
      <c r="T106" s="145" t="s">
        <v>426</v>
      </c>
      <c r="U106" s="431">
        <f>ROUND(W106*Содержание!$H$8*(1+$S$1)*(1-$S$2)*(1-$U$1),1)</f>
        <v>4512</v>
      </c>
      <c r="V106" s="432" t="s">
        <v>876</v>
      </c>
      <c r="W106" s="392">
        <v>4800</v>
      </c>
    </row>
    <row r="107" spans="1:23" s="138" customFormat="1" ht="30" customHeight="1" x14ac:dyDescent="0.2">
      <c r="A107" s="142"/>
      <c r="B107" s="142"/>
      <c r="C107" s="142"/>
      <c r="D107" s="142"/>
      <c r="E107" s="142"/>
      <c r="F107" s="142"/>
      <c r="G107" s="142" t="s">
        <v>299</v>
      </c>
      <c r="H107" s="142" t="s">
        <v>299</v>
      </c>
      <c r="I107" s="142"/>
      <c r="J107" s="142" t="s">
        <v>299</v>
      </c>
      <c r="K107" s="142" t="s">
        <v>299</v>
      </c>
      <c r="L107" s="142"/>
      <c r="M107" s="142"/>
      <c r="N107" s="152"/>
      <c r="O107" s="142" t="s">
        <v>299</v>
      </c>
      <c r="P107" s="142"/>
      <c r="Q107" s="142"/>
      <c r="R107" s="141" t="s">
        <v>427</v>
      </c>
      <c r="S107" s="142" t="s">
        <v>362</v>
      </c>
      <c r="T107" s="145" t="s">
        <v>428</v>
      </c>
      <c r="U107" s="431">
        <f>ROUND(W107*Содержание!$H$8*(1+$S$1)*(1-$S$2)*(1-$U$1),1)</f>
        <v>4512</v>
      </c>
      <c r="V107" s="432" t="s">
        <v>876</v>
      </c>
      <c r="W107" s="392">
        <v>4800</v>
      </c>
    </row>
    <row r="108" spans="1:23" s="138" customFormat="1" ht="36.75" customHeight="1" x14ac:dyDescent="0.2">
      <c r="A108" s="142"/>
      <c r="B108" s="142"/>
      <c r="C108" s="142"/>
      <c r="D108" s="142"/>
      <c r="E108" s="142"/>
      <c r="F108" s="142"/>
      <c r="G108" s="142" t="s">
        <v>299</v>
      </c>
      <c r="H108" s="142" t="s">
        <v>299</v>
      </c>
      <c r="I108" s="142"/>
      <c r="J108" s="142" t="s">
        <v>299</v>
      </c>
      <c r="K108" s="142" t="s">
        <v>299</v>
      </c>
      <c r="L108" s="142"/>
      <c r="M108" s="142"/>
      <c r="N108" s="152"/>
      <c r="O108" s="142" t="s">
        <v>299</v>
      </c>
      <c r="P108" s="142"/>
      <c r="Q108" s="142"/>
      <c r="R108" s="141" t="s">
        <v>433</v>
      </c>
      <c r="S108" s="142" t="s">
        <v>362</v>
      </c>
      <c r="T108" s="145" t="s">
        <v>434</v>
      </c>
      <c r="U108" s="431">
        <f>ROUND(W108*Содержание!$H$8*(1+$S$1)*(1-$S$2)*(1-$U$1),1)</f>
        <v>14137.6</v>
      </c>
      <c r="V108" s="432" t="s">
        <v>876</v>
      </c>
      <c r="W108" s="392">
        <v>15040</v>
      </c>
    </row>
    <row r="109" spans="1:23" s="138" customFormat="1" ht="36" customHeight="1" x14ac:dyDescent="0.2">
      <c r="A109" s="142"/>
      <c r="B109" s="142"/>
      <c r="C109" s="142"/>
      <c r="D109" s="142"/>
      <c r="E109" s="142"/>
      <c r="F109" s="142"/>
      <c r="G109" s="142" t="s">
        <v>299</v>
      </c>
      <c r="H109" s="142" t="s">
        <v>299</v>
      </c>
      <c r="I109" s="142"/>
      <c r="J109" s="142" t="s">
        <v>299</v>
      </c>
      <c r="K109" s="142" t="s">
        <v>299</v>
      </c>
      <c r="L109" s="142"/>
      <c r="M109" s="142"/>
      <c r="N109" s="152"/>
      <c r="O109" s="142" t="s">
        <v>299</v>
      </c>
      <c r="P109" s="142"/>
      <c r="Q109" s="142"/>
      <c r="R109" s="141" t="s">
        <v>435</v>
      </c>
      <c r="S109" s="142" t="s">
        <v>362</v>
      </c>
      <c r="T109" s="145" t="s">
        <v>436</v>
      </c>
      <c r="U109" s="431">
        <f>ROUND(W109*Содержание!$H$8*(1+$S$1)*(1-$S$2)*(1-$U$1),1)</f>
        <v>14137.6</v>
      </c>
      <c r="V109" s="432" t="s">
        <v>876</v>
      </c>
      <c r="W109" s="392">
        <v>15040</v>
      </c>
    </row>
    <row r="110" spans="1:23" s="138" customFormat="1" ht="33" customHeight="1" x14ac:dyDescent="0.2">
      <c r="A110" s="142" t="s">
        <v>299</v>
      </c>
      <c r="B110" s="142" t="s">
        <v>299</v>
      </c>
      <c r="C110" s="142"/>
      <c r="D110" s="142" t="s">
        <v>299</v>
      </c>
      <c r="E110" s="142" t="s">
        <v>299</v>
      </c>
      <c r="F110" s="142"/>
      <c r="G110" s="142" t="s">
        <v>299</v>
      </c>
      <c r="H110" s="142" t="s">
        <v>299</v>
      </c>
      <c r="I110" s="142"/>
      <c r="J110" s="142" t="s">
        <v>299</v>
      </c>
      <c r="K110" s="142" t="s">
        <v>299</v>
      </c>
      <c r="L110" s="142"/>
      <c r="M110" s="142" t="s">
        <v>299</v>
      </c>
      <c r="N110" s="152"/>
      <c r="O110" s="142" t="s">
        <v>299</v>
      </c>
      <c r="P110" s="142"/>
      <c r="Q110" s="142"/>
      <c r="R110" s="141" t="s">
        <v>437</v>
      </c>
      <c r="S110" s="142" t="s">
        <v>362</v>
      </c>
      <c r="T110" s="217" t="s">
        <v>438</v>
      </c>
      <c r="U110" s="319">
        <f>ROUND(W110*Содержание!$H$8*(1+$S$1)*(1-$S$2)*(1-$U$2),1)</f>
        <v>72</v>
      </c>
      <c r="V110" s="319">
        <f>ROUND(W110*Содержание!$H$8*(1+$S$1)*(1-$S$2)*(1-$U$2),1)</f>
        <v>72</v>
      </c>
      <c r="W110" s="392">
        <v>80</v>
      </c>
    </row>
    <row r="111" spans="1:23" s="138" customFormat="1" x14ac:dyDescent="0.2">
      <c r="A111" s="142" t="s">
        <v>299</v>
      </c>
      <c r="B111" s="142" t="s">
        <v>299</v>
      </c>
      <c r="C111" s="142"/>
      <c r="D111" s="142" t="s">
        <v>299</v>
      </c>
      <c r="E111" s="142" t="s">
        <v>299</v>
      </c>
      <c r="F111" s="142"/>
      <c r="G111" s="142" t="s">
        <v>299</v>
      </c>
      <c r="H111" s="142" t="s">
        <v>299</v>
      </c>
      <c r="I111" s="142"/>
      <c r="J111" s="142" t="s">
        <v>299</v>
      </c>
      <c r="K111" s="142" t="s">
        <v>299</v>
      </c>
      <c r="L111" s="142"/>
      <c r="M111" s="142" t="s">
        <v>299</v>
      </c>
      <c r="N111" s="152"/>
      <c r="O111" s="142" t="s">
        <v>299</v>
      </c>
      <c r="P111" s="154"/>
      <c r="Q111" s="154"/>
      <c r="R111" s="141" t="s">
        <v>439</v>
      </c>
      <c r="S111" s="142" t="s">
        <v>365</v>
      </c>
      <c r="T111" s="217" t="s">
        <v>440</v>
      </c>
      <c r="U111" s="319">
        <f>ROUND(W111*Содержание!$H$8*(1+$S$1)*(1-$S$2)*(1-$U$2),1)</f>
        <v>864</v>
      </c>
      <c r="V111" s="319">
        <f>ROUND(W111*Содержание!$H$8*(1+$S$1)*(1-$S$2)*(1-$U$2),1)</f>
        <v>864</v>
      </c>
      <c r="W111" s="392">
        <v>960</v>
      </c>
    </row>
    <row r="112" spans="1:23" s="138" customFormat="1" x14ac:dyDescent="0.2">
      <c r="A112" s="142" t="s">
        <v>299</v>
      </c>
      <c r="B112" s="142" t="s">
        <v>299</v>
      </c>
      <c r="C112" s="142"/>
      <c r="D112" s="142" t="s">
        <v>299</v>
      </c>
      <c r="E112" s="142" t="s">
        <v>299</v>
      </c>
      <c r="F112" s="142"/>
      <c r="G112" s="142" t="s">
        <v>299</v>
      </c>
      <c r="H112" s="142" t="s">
        <v>299</v>
      </c>
      <c r="I112" s="142"/>
      <c r="J112" s="142" t="s">
        <v>299</v>
      </c>
      <c r="K112" s="142" t="s">
        <v>299</v>
      </c>
      <c r="L112" s="142"/>
      <c r="M112" s="142" t="s">
        <v>299</v>
      </c>
      <c r="N112" s="152"/>
      <c r="O112" s="142" t="s">
        <v>299</v>
      </c>
      <c r="P112" s="154"/>
      <c r="Q112" s="154"/>
      <c r="R112" s="141" t="s">
        <v>441</v>
      </c>
      <c r="S112" s="142" t="s">
        <v>365</v>
      </c>
      <c r="T112" s="217" t="s">
        <v>442</v>
      </c>
      <c r="U112" s="319">
        <f>ROUND(W112*Содержание!$H$8*(1+$S$1)*(1-$S$2)*(1-$U$2),1)</f>
        <v>864</v>
      </c>
      <c r="V112" s="319">
        <f>ROUND(W112*Содержание!$H$8*(1+$S$1)*(1-$S$2)*(1-$U$2),1)</f>
        <v>864</v>
      </c>
      <c r="W112" s="392">
        <v>960</v>
      </c>
    </row>
    <row r="113" spans="1:25" s="138" customFormat="1" x14ac:dyDescent="0.2">
      <c r="A113" s="142" t="s">
        <v>299</v>
      </c>
      <c r="B113" s="142" t="s">
        <v>299</v>
      </c>
      <c r="C113" s="142"/>
      <c r="D113" s="142" t="s">
        <v>299</v>
      </c>
      <c r="E113" s="142" t="s">
        <v>299</v>
      </c>
      <c r="F113" s="142"/>
      <c r="G113" s="142" t="s">
        <v>299</v>
      </c>
      <c r="H113" s="142" t="s">
        <v>299</v>
      </c>
      <c r="I113" s="142"/>
      <c r="J113" s="142" t="s">
        <v>299</v>
      </c>
      <c r="K113" s="142" t="s">
        <v>299</v>
      </c>
      <c r="L113" s="142"/>
      <c r="M113" s="142" t="s">
        <v>299</v>
      </c>
      <c r="N113" s="152"/>
      <c r="O113" s="142" t="s">
        <v>299</v>
      </c>
      <c r="P113" s="154"/>
      <c r="Q113" s="154"/>
      <c r="R113" s="141" t="s">
        <v>443</v>
      </c>
      <c r="S113" s="142" t="s">
        <v>365</v>
      </c>
      <c r="T113" s="217" t="s">
        <v>444</v>
      </c>
      <c r="U113" s="319">
        <f>ROUND(W113*Содержание!$H$8*(1+$S$1)*(1-$S$2)*(1-$U$2),1)</f>
        <v>1080</v>
      </c>
      <c r="V113" s="319">
        <f>ROUND(W113*Содержание!$H$8*(1+$S$1)*(1-$S$2)*(1-$U$2),1)</f>
        <v>1080</v>
      </c>
      <c r="W113" s="392">
        <v>1200</v>
      </c>
    </row>
    <row r="114" spans="1:25" s="138" customFormat="1" x14ac:dyDescent="0.2">
      <c r="A114" s="142" t="s">
        <v>299</v>
      </c>
      <c r="B114" s="142" t="s">
        <v>299</v>
      </c>
      <c r="C114" s="142"/>
      <c r="D114" s="142" t="s">
        <v>299</v>
      </c>
      <c r="E114" s="142" t="s">
        <v>299</v>
      </c>
      <c r="F114" s="142"/>
      <c r="G114" s="142" t="s">
        <v>299</v>
      </c>
      <c r="H114" s="142" t="s">
        <v>299</v>
      </c>
      <c r="I114" s="142"/>
      <c r="J114" s="142" t="s">
        <v>299</v>
      </c>
      <c r="K114" s="142" t="s">
        <v>299</v>
      </c>
      <c r="L114" s="142"/>
      <c r="M114" s="142" t="s">
        <v>299</v>
      </c>
      <c r="N114" s="152"/>
      <c r="O114" s="142" t="s">
        <v>299</v>
      </c>
      <c r="P114" s="154"/>
      <c r="Q114" s="154"/>
      <c r="R114" s="141" t="s">
        <v>445</v>
      </c>
      <c r="S114" s="142" t="s">
        <v>365</v>
      </c>
      <c r="T114" s="217" t="s">
        <v>446</v>
      </c>
      <c r="U114" s="319">
        <f>ROUND(W114*Содержание!$H$8*(1+$S$1)*(1-$S$2)*(1-$U$2),1)</f>
        <v>1080</v>
      </c>
      <c r="V114" s="319">
        <f>ROUND(W114*Содержание!$H$8*(1+$S$1)*(1-$S$2)*(1-$U$2),1)</f>
        <v>1080</v>
      </c>
      <c r="W114" s="392">
        <v>1200</v>
      </c>
    </row>
    <row r="115" spans="1:25" ht="11.25" customHeight="1" x14ac:dyDescent="0.2">
      <c r="A115" s="155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S115" s="256"/>
      <c r="T115" s="255" t="s">
        <v>447</v>
      </c>
      <c r="U115" s="256"/>
      <c r="V115" s="313"/>
      <c r="W115" s="392"/>
      <c r="X115" s="138"/>
      <c r="Y115" s="138"/>
    </row>
    <row r="116" spans="1:25" s="156" customFormat="1" ht="21" customHeight="1" x14ac:dyDescent="0.2">
      <c r="A116" s="142" t="s">
        <v>299</v>
      </c>
      <c r="B116" s="142" t="s">
        <v>299</v>
      </c>
      <c r="C116" s="142" t="s">
        <v>299</v>
      </c>
      <c r="D116" s="142" t="s">
        <v>299</v>
      </c>
      <c r="E116" s="142" t="s">
        <v>299</v>
      </c>
      <c r="F116" s="142" t="s">
        <v>299</v>
      </c>
      <c r="G116" s="142" t="s">
        <v>299</v>
      </c>
      <c r="H116" s="142" t="s">
        <v>299</v>
      </c>
      <c r="I116" s="142" t="s">
        <v>299</v>
      </c>
      <c r="J116" s="142" t="s">
        <v>299</v>
      </c>
      <c r="K116" s="142" t="s">
        <v>299</v>
      </c>
      <c r="L116" s="142" t="s">
        <v>299</v>
      </c>
      <c r="M116" s="142" t="s">
        <v>299</v>
      </c>
      <c r="N116" s="152" t="s">
        <v>366</v>
      </c>
      <c r="O116" s="142" t="s">
        <v>299</v>
      </c>
      <c r="P116" s="152" t="s">
        <v>366</v>
      </c>
      <c r="Q116" s="152" t="s">
        <v>366</v>
      </c>
      <c r="R116" s="141" t="s">
        <v>448</v>
      </c>
      <c r="S116" s="142" t="s">
        <v>371</v>
      </c>
      <c r="T116" s="217" t="s">
        <v>449</v>
      </c>
      <c r="U116" s="319">
        <f>ROUND(W116*Содержание!$H$8*(1+$S$1)*(1-$S$2)*(1-$U$2),1)</f>
        <v>1080</v>
      </c>
      <c r="V116" s="319">
        <f>ROUND(W116*Содержание!$H$8*(1+$S$1)*(1-$S$2)*(1-$U$2),1)</f>
        <v>1080</v>
      </c>
      <c r="W116" s="392">
        <v>1200</v>
      </c>
      <c r="X116" s="138"/>
      <c r="Y116" s="138"/>
    </row>
    <row r="117" spans="1:25" s="156" customFormat="1" ht="21" customHeight="1" x14ac:dyDescent="0.2">
      <c r="A117" s="142" t="s">
        <v>299</v>
      </c>
      <c r="B117" s="142" t="s">
        <v>299</v>
      </c>
      <c r="C117" s="142" t="s">
        <v>299</v>
      </c>
      <c r="D117" s="142" t="s">
        <v>299</v>
      </c>
      <c r="E117" s="142" t="s">
        <v>299</v>
      </c>
      <c r="F117" s="142" t="s">
        <v>299</v>
      </c>
      <c r="G117" s="142" t="s">
        <v>299</v>
      </c>
      <c r="H117" s="142" t="s">
        <v>299</v>
      </c>
      <c r="I117" s="142" t="s">
        <v>299</v>
      </c>
      <c r="J117" s="142" t="s">
        <v>299</v>
      </c>
      <c r="K117" s="142" t="s">
        <v>299</v>
      </c>
      <c r="L117" s="142" t="s">
        <v>299</v>
      </c>
      <c r="M117" s="142" t="s">
        <v>299</v>
      </c>
      <c r="N117" s="152" t="s">
        <v>366</v>
      </c>
      <c r="O117" s="142" t="s">
        <v>299</v>
      </c>
      <c r="P117" s="152" t="s">
        <v>366</v>
      </c>
      <c r="Q117" s="152" t="s">
        <v>366</v>
      </c>
      <c r="R117" s="141" t="s">
        <v>450</v>
      </c>
      <c r="S117" s="142" t="s">
        <v>371</v>
      </c>
      <c r="T117" s="217" t="s">
        <v>451</v>
      </c>
      <c r="U117" s="319">
        <f>ROUND(W117*Содержание!$H$8*(1+$S$1)*(1-$S$2)*(1-$U$2),1)</f>
        <v>1080</v>
      </c>
      <c r="V117" s="319">
        <f>ROUND(W117*Содержание!$H$8*(1+$S$1)*(1-$S$2)*(1-$U$2),1)</f>
        <v>1080</v>
      </c>
      <c r="W117" s="392">
        <v>1200</v>
      </c>
      <c r="X117" s="138"/>
      <c r="Y117" s="138"/>
    </row>
    <row r="118" spans="1:25" s="156" customFormat="1" ht="21" customHeight="1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2"/>
      <c r="L118" s="142"/>
      <c r="M118" s="142"/>
      <c r="N118" s="142" t="s">
        <v>299</v>
      </c>
      <c r="O118" s="142"/>
      <c r="P118" s="142" t="s">
        <v>299</v>
      </c>
      <c r="Q118" s="142" t="s">
        <v>299</v>
      </c>
      <c r="R118" s="141" t="s">
        <v>448</v>
      </c>
      <c r="S118" s="142" t="s">
        <v>371</v>
      </c>
      <c r="T118" s="217" t="s">
        <v>452</v>
      </c>
      <c r="U118" s="319">
        <f>ROUND(W118*Содержание!$H$8*(1+$S$1)*(1-$S$2)*(1-$U$2),1)</f>
        <v>1080</v>
      </c>
      <c r="V118" s="319">
        <f>ROUND(W118*Содержание!$H$8*(1+$S$1)*(1-$S$2)*(1-$U$2),1)</f>
        <v>1080</v>
      </c>
      <c r="W118" s="392">
        <v>1200</v>
      </c>
      <c r="X118" s="138"/>
      <c r="Y118" s="138"/>
    </row>
    <row r="119" spans="1:25" s="156" customFormat="1" ht="19.5" customHeight="1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2"/>
      <c r="L119" s="142"/>
      <c r="M119" s="142"/>
      <c r="N119" s="142" t="s">
        <v>299</v>
      </c>
      <c r="O119" s="142"/>
      <c r="P119" s="142" t="s">
        <v>299</v>
      </c>
      <c r="Q119" s="142" t="s">
        <v>299</v>
      </c>
      <c r="R119" s="141" t="s">
        <v>453</v>
      </c>
      <c r="S119" s="142" t="s">
        <v>371</v>
      </c>
      <c r="T119" s="217" t="s">
        <v>454</v>
      </c>
      <c r="U119" s="319">
        <f>ROUND(W119*Содержание!$H$8*(1+$S$1)*(1-$S$2)*(1-$U$2),1)</f>
        <v>1152</v>
      </c>
      <c r="V119" s="319">
        <f>ROUND(W119*Содержание!$H$8*(1+$S$1)*(1-$S$2)*(1-$U$2),1)</f>
        <v>1152</v>
      </c>
      <c r="W119" s="392">
        <v>1280</v>
      </c>
      <c r="X119" s="138"/>
      <c r="Y119" s="138"/>
    </row>
    <row r="120" spans="1:25" s="156" customFormat="1" ht="44.25" customHeight="1" x14ac:dyDescent="0.2">
      <c r="A120" s="142" t="s">
        <v>299</v>
      </c>
      <c r="B120" s="142" t="s">
        <v>299</v>
      </c>
      <c r="C120" s="142" t="s">
        <v>299</v>
      </c>
      <c r="D120" s="142" t="s">
        <v>299</v>
      </c>
      <c r="E120" s="142" t="s">
        <v>299</v>
      </c>
      <c r="F120" s="142" t="s">
        <v>299</v>
      </c>
      <c r="G120" s="142" t="s">
        <v>299</v>
      </c>
      <c r="H120" s="142" t="s">
        <v>299</v>
      </c>
      <c r="I120" s="142" t="s">
        <v>299</v>
      </c>
      <c r="J120" s="142" t="s">
        <v>299</v>
      </c>
      <c r="K120" s="142" t="s">
        <v>299</v>
      </c>
      <c r="L120" s="142" t="s">
        <v>299</v>
      </c>
      <c r="M120" s="142" t="s">
        <v>299</v>
      </c>
      <c r="N120" s="152"/>
      <c r="O120" s="142" t="s">
        <v>299</v>
      </c>
      <c r="P120" s="142"/>
      <c r="Q120" s="142"/>
      <c r="R120" s="141" t="s">
        <v>455</v>
      </c>
      <c r="S120" s="142" t="s">
        <v>362</v>
      </c>
      <c r="T120" s="145" t="s">
        <v>771</v>
      </c>
      <c r="U120" s="319">
        <f>ROUND(W120*Содержание!$H$8*(1+$S$1)*(1-$S$2)*(1-$U$2),1)</f>
        <v>1152</v>
      </c>
      <c r="V120" s="319">
        <f>ROUND(W120*Содержание!$H$8*(1+$S$1)*(1-$S$2)*(1-$U$2),1)</f>
        <v>1152</v>
      </c>
      <c r="W120" s="392">
        <v>1280</v>
      </c>
      <c r="X120" s="138"/>
      <c r="Y120" s="138"/>
    </row>
    <row r="121" spans="1:25" s="156" customFormat="1" ht="24.75" customHeight="1" x14ac:dyDescent="0.2">
      <c r="A121" s="142" t="s">
        <v>299</v>
      </c>
      <c r="B121" s="142" t="s">
        <v>299</v>
      </c>
      <c r="C121" s="142" t="s">
        <v>299</v>
      </c>
      <c r="D121" s="142" t="s">
        <v>299</v>
      </c>
      <c r="E121" s="142" t="s">
        <v>299</v>
      </c>
      <c r="F121" s="142" t="s">
        <v>299</v>
      </c>
      <c r="G121" s="142" t="s">
        <v>299</v>
      </c>
      <c r="H121" s="142" t="s">
        <v>299</v>
      </c>
      <c r="I121" s="142" t="s">
        <v>299</v>
      </c>
      <c r="J121" s="142" t="s">
        <v>299</v>
      </c>
      <c r="K121" s="142" t="s">
        <v>299</v>
      </c>
      <c r="L121" s="142" t="s">
        <v>299</v>
      </c>
      <c r="M121" s="142"/>
      <c r="N121" s="142"/>
      <c r="O121" s="142"/>
      <c r="P121" s="142"/>
      <c r="Q121" s="142"/>
      <c r="R121" s="141" t="s">
        <v>458</v>
      </c>
      <c r="S121" s="142" t="s">
        <v>362</v>
      </c>
      <c r="T121" s="145" t="s">
        <v>554</v>
      </c>
      <c r="U121" s="319">
        <f>ROUND(W121*Содержание!$H$8*(1+$S$1)*(1-$S$2)*(1-$U$2),1)</f>
        <v>1080</v>
      </c>
      <c r="V121" s="319">
        <f>ROUND(W121*Содержание!$H$8*(1+$S$1)*(1-$S$2)*(1-$U$2),1)</f>
        <v>1080</v>
      </c>
      <c r="W121" s="392">
        <v>1200</v>
      </c>
      <c r="X121" s="138"/>
      <c r="Y121" s="138"/>
    </row>
    <row r="122" spans="1:25" s="156" customFormat="1" ht="41.25" customHeight="1" x14ac:dyDescent="0.2">
      <c r="A122" s="142"/>
      <c r="B122" s="142"/>
      <c r="C122" s="142"/>
      <c r="D122" s="142" t="s">
        <v>299</v>
      </c>
      <c r="E122" s="142" t="s">
        <v>299</v>
      </c>
      <c r="F122" s="142"/>
      <c r="G122" s="142"/>
      <c r="H122" s="142"/>
      <c r="I122" s="142"/>
      <c r="J122" s="142" t="s">
        <v>299</v>
      </c>
      <c r="K122" s="142" t="s">
        <v>299</v>
      </c>
      <c r="L122" s="142"/>
      <c r="M122" s="142" t="s">
        <v>299</v>
      </c>
      <c r="N122" s="142"/>
      <c r="O122" s="142" t="s">
        <v>299</v>
      </c>
      <c r="P122" s="142"/>
      <c r="Q122" s="142"/>
      <c r="R122" s="141" t="s">
        <v>557</v>
      </c>
      <c r="S122" s="142" t="s">
        <v>362</v>
      </c>
      <c r="T122" s="145" t="s">
        <v>847</v>
      </c>
      <c r="U122" s="319">
        <f>ROUND(W122*Содержание!$H$8*(1+$S$1)*(1-$S$2)*(1-$U$2),1)</f>
        <v>8640</v>
      </c>
      <c r="V122" s="319">
        <f>ROUND(W122*Содержание!$H$8*(1+$S$1)*(1-$S$2)*(1-$U$2),1)</f>
        <v>8640</v>
      </c>
      <c r="W122" s="392">
        <v>9600</v>
      </c>
      <c r="X122" s="138"/>
      <c r="Y122" s="138"/>
    </row>
    <row r="123" spans="1:25" s="156" customFormat="1" ht="41.25" customHeight="1" x14ac:dyDescent="0.2">
      <c r="A123" s="142" t="s">
        <v>299</v>
      </c>
      <c r="B123" s="142" t="s">
        <v>299</v>
      </c>
      <c r="C123" s="142" t="s">
        <v>299</v>
      </c>
      <c r="D123" s="142" t="s">
        <v>299</v>
      </c>
      <c r="E123" s="142" t="s">
        <v>299</v>
      </c>
      <c r="F123" s="142" t="s">
        <v>299</v>
      </c>
      <c r="G123" s="142"/>
      <c r="H123" s="142"/>
      <c r="I123" s="142"/>
      <c r="J123" s="142"/>
      <c r="K123" s="142"/>
      <c r="L123" s="142"/>
      <c r="M123" s="142"/>
      <c r="N123" s="142"/>
      <c r="O123" s="142"/>
      <c r="P123" s="142"/>
      <c r="Q123" s="142"/>
      <c r="R123" s="141" t="s">
        <v>520</v>
      </c>
      <c r="S123" s="142" t="s">
        <v>362</v>
      </c>
      <c r="T123" s="145" t="s">
        <v>848</v>
      </c>
      <c r="U123" s="435" t="s">
        <v>876</v>
      </c>
      <c r="V123" s="319">
        <f>ROUND(W123*Содержание!$H$8*(1+$S$1)*(1-$S$2)*(1-$U$2),1)</f>
        <v>4464</v>
      </c>
      <c r="W123" s="392">
        <v>4960</v>
      </c>
      <c r="X123" s="138"/>
      <c r="Y123" s="138"/>
    </row>
    <row r="124" spans="1:25" s="156" customFormat="1" ht="41.25" customHeight="1" x14ac:dyDescent="0.2">
      <c r="A124" s="426" t="s">
        <v>299</v>
      </c>
      <c r="B124" s="426" t="s">
        <v>299</v>
      </c>
      <c r="C124" s="426" t="s">
        <v>299</v>
      </c>
      <c r="D124" s="426" t="s">
        <v>299</v>
      </c>
      <c r="E124" s="426" t="s">
        <v>299</v>
      </c>
      <c r="F124" s="426" t="s">
        <v>299</v>
      </c>
      <c r="G124" s="426"/>
      <c r="H124" s="426"/>
      <c r="I124" s="426"/>
      <c r="J124" s="426"/>
      <c r="K124" s="426"/>
      <c r="L124" s="426"/>
      <c r="M124" s="426"/>
      <c r="N124" s="426"/>
      <c r="O124" s="426"/>
      <c r="P124" s="426"/>
      <c r="Q124" s="426"/>
      <c r="R124" s="427" t="s">
        <v>856</v>
      </c>
      <c r="S124" s="426" t="s">
        <v>362</v>
      </c>
      <c r="T124" s="430" t="s">
        <v>873</v>
      </c>
      <c r="U124" s="436" t="s">
        <v>876</v>
      </c>
      <c r="V124" s="429">
        <f>ROUND(W124*Содержание!$H$8*(1+$S$1)*(1-$S$2)*(1-$U$2),1)</f>
        <v>1224</v>
      </c>
      <c r="W124" s="392">
        <v>1360</v>
      </c>
      <c r="X124" s="138"/>
      <c r="Y124" s="138"/>
    </row>
    <row r="125" spans="1:25" s="156" customFormat="1" ht="34.5" customHeight="1" x14ac:dyDescent="0.2">
      <c r="A125" s="142" t="s">
        <v>299</v>
      </c>
      <c r="B125" s="142" t="s">
        <v>299</v>
      </c>
      <c r="C125" s="142" t="s">
        <v>299</v>
      </c>
      <c r="D125" s="142" t="s">
        <v>299</v>
      </c>
      <c r="E125" s="142" t="s">
        <v>299</v>
      </c>
      <c r="F125" s="142" t="s">
        <v>299</v>
      </c>
      <c r="G125" s="142" t="s">
        <v>299</v>
      </c>
      <c r="H125" s="142" t="s">
        <v>299</v>
      </c>
      <c r="I125" s="142" t="s">
        <v>299</v>
      </c>
      <c r="J125" s="142" t="s">
        <v>299</v>
      </c>
      <c r="K125" s="142" t="s">
        <v>299</v>
      </c>
      <c r="L125" s="142" t="s">
        <v>299</v>
      </c>
      <c r="M125" s="142" t="s">
        <v>299</v>
      </c>
      <c r="N125" s="218"/>
      <c r="O125" s="142" t="s">
        <v>299</v>
      </c>
      <c r="P125" s="218"/>
      <c r="Q125" s="218"/>
      <c r="R125" s="142" t="s">
        <v>666</v>
      </c>
      <c r="S125" s="142" t="s">
        <v>362</v>
      </c>
      <c r="T125" s="302" t="s">
        <v>849</v>
      </c>
      <c r="U125" s="317">
        <f>W125</f>
        <v>0.3</v>
      </c>
      <c r="V125" s="317">
        <f>W125</f>
        <v>0.3</v>
      </c>
      <c r="W125" s="366">
        <v>0.3</v>
      </c>
      <c r="X125" s="138"/>
      <c r="Y125" s="138"/>
    </row>
    <row r="126" spans="1:25" s="156" customFormat="1" ht="26.25" customHeight="1" x14ac:dyDescent="0.2">
      <c r="A126" s="218"/>
      <c r="B126" s="218"/>
      <c r="C126" s="218"/>
      <c r="D126" s="218"/>
      <c r="E126" s="218"/>
      <c r="F126" s="218"/>
      <c r="G126" s="218"/>
      <c r="H126" s="218"/>
      <c r="I126" s="218"/>
      <c r="J126" s="218"/>
      <c r="K126" s="218"/>
      <c r="L126" s="218"/>
      <c r="M126" s="218"/>
      <c r="N126" s="218"/>
      <c r="O126" s="218"/>
      <c r="P126" s="218"/>
      <c r="Q126" s="218"/>
      <c r="R126" s="141" t="s">
        <v>476</v>
      </c>
      <c r="S126" s="142" t="s">
        <v>371</v>
      </c>
      <c r="T126" s="145" t="s">
        <v>741</v>
      </c>
      <c r="U126" s="319">
        <f>ROUND(W126*Содержание!$H$8*(1+$S$1)*(1-$S$2)*(1-$U$1),1)</f>
        <v>902.4</v>
      </c>
      <c r="V126" s="319">
        <f>ROUND(W126*Содержание!$H$8*(1+$S$1)*(1-$S$2)*(1-$U$1),1)</f>
        <v>902.4</v>
      </c>
      <c r="W126" s="392">
        <v>960</v>
      </c>
      <c r="X126" s="138"/>
      <c r="Y126" s="138"/>
    </row>
    <row r="127" spans="1:25" s="156" customFormat="1" ht="57" customHeight="1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 t="s">
        <v>299</v>
      </c>
      <c r="K127" s="142" t="s">
        <v>299</v>
      </c>
      <c r="L127" s="142" t="s">
        <v>299</v>
      </c>
      <c r="M127" s="142"/>
      <c r="N127" s="142"/>
      <c r="O127" s="142" t="s">
        <v>299</v>
      </c>
      <c r="P127" s="142" t="s">
        <v>299</v>
      </c>
      <c r="Q127" s="142" t="s">
        <v>299</v>
      </c>
      <c r="R127" s="141" t="s">
        <v>456</v>
      </c>
      <c r="S127" s="142" t="s">
        <v>362</v>
      </c>
      <c r="T127" s="145" t="s">
        <v>555</v>
      </c>
      <c r="U127" s="431">
        <f>ROUND(W127*Содержание!$H$8*(1+$S$1)*(1-$S$2)*(1-$U$1),1)</f>
        <v>13761.6</v>
      </c>
      <c r="V127" s="437" t="s">
        <v>876</v>
      </c>
      <c r="W127" s="392">
        <v>14640</v>
      </c>
      <c r="X127" s="138"/>
      <c r="Y127" s="138"/>
    </row>
    <row r="128" spans="1:25" s="156" customFormat="1" ht="52.5" customHeight="1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 t="s">
        <v>299</v>
      </c>
      <c r="K128" s="142" t="s">
        <v>299</v>
      </c>
      <c r="L128" s="142" t="s">
        <v>299</v>
      </c>
      <c r="M128" s="142"/>
      <c r="N128" s="142"/>
      <c r="O128" s="142" t="s">
        <v>299</v>
      </c>
      <c r="P128" s="142" t="s">
        <v>299</v>
      </c>
      <c r="Q128" s="142" t="s">
        <v>299</v>
      </c>
      <c r="R128" s="141" t="s">
        <v>457</v>
      </c>
      <c r="S128" s="142" t="s">
        <v>362</v>
      </c>
      <c r="T128" s="145" t="s">
        <v>556</v>
      </c>
      <c r="U128" s="431">
        <f>ROUND(W128*Содержание!$H$8*(1+$S$1)*(1-$S$2)*(1-$U$1),1)</f>
        <v>19702.400000000001</v>
      </c>
      <c r="V128" s="437" t="s">
        <v>876</v>
      </c>
      <c r="W128" s="392">
        <v>20960</v>
      </c>
      <c r="X128" s="138"/>
      <c r="Y128" s="138"/>
    </row>
    <row r="129" spans="1:25" s="156" customFormat="1" ht="35.25" customHeight="1" x14ac:dyDescent="0.2">
      <c r="A129" s="142" t="s">
        <v>299</v>
      </c>
      <c r="B129" s="142" t="s">
        <v>299</v>
      </c>
      <c r="C129" s="142" t="s">
        <v>299</v>
      </c>
      <c r="D129" s="142"/>
      <c r="E129" s="142"/>
      <c r="F129" s="142"/>
      <c r="G129" s="142" t="s">
        <v>299</v>
      </c>
      <c r="H129" s="142" t="s">
        <v>299</v>
      </c>
      <c r="I129" s="142" t="s">
        <v>299</v>
      </c>
      <c r="J129" s="142"/>
      <c r="K129" s="142"/>
      <c r="L129" s="142"/>
      <c r="M129" s="142"/>
      <c r="N129" s="142"/>
      <c r="O129" s="142"/>
      <c r="P129" s="142"/>
      <c r="Q129" s="142"/>
      <c r="R129" s="142" t="s">
        <v>524</v>
      </c>
      <c r="S129" s="142" t="s">
        <v>362</v>
      </c>
      <c r="T129" s="217" t="s">
        <v>850</v>
      </c>
      <c r="U129" s="431">
        <f>ROUND(W129*Содержание!$H$8*(1+$S$1)*(1-$S$2)*(1-$U$2),1)</f>
        <v>1080</v>
      </c>
      <c r="V129" s="431">
        <f>ROUND(W129*Содержание!$H$8*(1+$S$1)*(1-$S$2)*(1-$U$2),1)</f>
        <v>1080</v>
      </c>
      <c r="W129" s="392">
        <v>1200</v>
      </c>
      <c r="X129" s="138"/>
      <c r="Y129" s="138"/>
    </row>
    <row r="130" spans="1:25" s="156" customFormat="1" ht="47.25" customHeight="1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42"/>
      <c r="L130" s="142"/>
      <c r="M130" s="142" t="s">
        <v>299</v>
      </c>
      <c r="N130" s="142" t="s">
        <v>299</v>
      </c>
      <c r="O130" s="142" t="s">
        <v>299</v>
      </c>
      <c r="P130" s="142" t="s">
        <v>299</v>
      </c>
      <c r="Q130" s="142" t="s">
        <v>299</v>
      </c>
      <c r="R130" s="141" t="s">
        <v>395</v>
      </c>
      <c r="S130" s="142" t="s">
        <v>362</v>
      </c>
      <c r="T130" s="217" t="s">
        <v>728</v>
      </c>
      <c r="U130" s="319">
        <f>ROUND(W130*Содержание!$H$8*(1+$S$1)*(1-$S$2)*(1-$U$2),1)</f>
        <v>1224</v>
      </c>
      <c r="V130" s="319">
        <f>ROUND(W130*Содержание!$H$8*(1+$S$1)*(1-$S$2)*(1-$U$2),1)</f>
        <v>1224</v>
      </c>
      <c r="W130" s="392">
        <v>1360</v>
      </c>
      <c r="X130" s="138"/>
      <c r="Y130" s="138"/>
    </row>
    <row r="131" spans="1:25" s="138" customFormat="1" ht="13.5" customHeight="1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42"/>
      <c r="L131" s="142"/>
      <c r="M131" s="142"/>
      <c r="N131" s="142"/>
      <c r="O131" s="142"/>
      <c r="P131" s="142"/>
      <c r="Q131" s="142"/>
      <c r="S131" s="254"/>
      <c r="T131" s="253" t="s">
        <v>459</v>
      </c>
      <c r="U131" s="254"/>
      <c r="V131" s="316"/>
      <c r="W131" s="392"/>
    </row>
    <row r="132" spans="1:25" s="138" customFormat="1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42"/>
      <c r="L132" s="142"/>
      <c r="M132" s="142" t="s">
        <v>299</v>
      </c>
      <c r="N132" s="142" t="s">
        <v>299</v>
      </c>
      <c r="O132" s="142" t="s">
        <v>299</v>
      </c>
      <c r="P132" s="142" t="s">
        <v>299</v>
      </c>
      <c r="Q132" s="142" t="s">
        <v>299</v>
      </c>
      <c r="R132" s="146"/>
      <c r="S132" s="219"/>
      <c r="T132" s="159" t="s">
        <v>460</v>
      </c>
      <c r="U132" s="315">
        <f>W132</f>
        <v>0.03</v>
      </c>
      <c r="V132" s="315">
        <f>W132</f>
        <v>0.03</v>
      </c>
      <c r="W132" s="367">
        <v>0.03</v>
      </c>
    </row>
    <row r="133" spans="1:25" s="138" customFormat="1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42"/>
      <c r="L133" s="142"/>
      <c r="M133" s="142" t="s">
        <v>299</v>
      </c>
      <c r="N133" s="142" t="s">
        <v>299</v>
      </c>
      <c r="O133" s="142" t="s">
        <v>299</v>
      </c>
      <c r="P133" s="142" t="s">
        <v>299</v>
      </c>
      <c r="Q133" s="142" t="s">
        <v>299</v>
      </c>
      <c r="R133" s="146"/>
      <c r="S133" s="219"/>
      <c r="T133" s="159" t="s">
        <v>461</v>
      </c>
      <c r="U133" s="315">
        <f t="shared" ref="U133:U135" si="4">W133</f>
        <v>0.04</v>
      </c>
      <c r="V133" s="315">
        <f t="shared" ref="V133:V135" si="5">W133</f>
        <v>0.04</v>
      </c>
      <c r="W133" s="367">
        <v>0.04</v>
      </c>
    </row>
    <row r="134" spans="1:25" s="138" customFormat="1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42"/>
      <c r="L134" s="142"/>
      <c r="M134" s="142" t="s">
        <v>299</v>
      </c>
      <c r="N134" s="142" t="s">
        <v>299</v>
      </c>
      <c r="O134" s="142" t="s">
        <v>299</v>
      </c>
      <c r="P134" s="142" t="s">
        <v>299</v>
      </c>
      <c r="Q134" s="142" t="s">
        <v>299</v>
      </c>
      <c r="R134" s="146"/>
      <c r="S134" s="219"/>
      <c r="T134" s="159" t="s">
        <v>462</v>
      </c>
      <c r="U134" s="315">
        <f t="shared" si="4"/>
        <v>0.06</v>
      </c>
      <c r="V134" s="315">
        <f t="shared" si="5"/>
        <v>0.06</v>
      </c>
      <c r="W134" s="367">
        <v>0.06</v>
      </c>
    </row>
    <row r="135" spans="1:25" s="138" customFormat="1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42"/>
      <c r="L135" s="142"/>
      <c r="M135" s="142" t="s">
        <v>299</v>
      </c>
      <c r="N135" s="142" t="s">
        <v>299</v>
      </c>
      <c r="O135" s="142" t="s">
        <v>299</v>
      </c>
      <c r="P135" s="142" t="s">
        <v>299</v>
      </c>
      <c r="Q135" s="142" t="s">
        <v>299</v>
      </c>
      <c r="R135" s="146"/>
      <c r="S135" s="219"/>
      <c r="T135" s="159" t="s">
        <v>463</v>
      </c>
      <c r="U135" s="315">
        <f t="shared" si="4"/>
        <v>0.08</v>
      </c>
      <c r="V135" s="315">
        <f t="shared" si="5"/>
        <v>0.08</v>
      </c>
      <c r="W135" s="367">
        <v>0.08</v>
      </c>
    </row>
    <row r="136" spans="1:25" s="138" customFormat="1" ht="12.75" customHeight="1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S136" s="254"/>
      <c r="T136" s="253" t="s">
        <v>521</v>
      </c>
      <c r="U136" s="254"/>
      <c r="V136" s="316"/>
      <c r="W136" s="392"/>
    </row>
    <row r="137" spans="1:25" s="138" customFormat="1" ht="52.5" x14ac:dyDescent="0.2">
      <c r="A137" s="142" t="s">
        <v>299</v>
      </c>
      <c r="B137" s="142" t="s">
        <v>299</v>
      </c>
      <c r="C137" s="142" t="s">
        <v>299</v>
      </c>
      <c r="D137" s="142" t="s">
        <v>299</v>
      </c>
      <c r="E137" s="142" t="s">
        <v>299</v>
      </c>
      <c r="F137" s="142" t="s">
        <v>299</v>
      </c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 t="s">
        <v>522</v>
      </c>
      <c r="S137" s="142" t="s">
        <v>362</v>
      </c>
      <c r="T137" s="217" t="s">
        <v>772</v>
      </c>
      <c r="U137" s="438" t="s">
        <v>876</v>
      </c>
      <c r="V137" s="319">
        <f>ROUND(W137*Содержание!$H$8*(1+$S$1)*(1-$S$2)*(1-$U$2),1)</f>
        <v>648</v>
      </c>
      <c r="W137" s="392">
        <v>720</v>
      </c>
    </row>
    <row r="138" spans="1:25" s="138" customFormat="1" ht="52.5" customHeight="1" x14ac:dyDescent="0.2">
      <c r="A138" s="142" t="s">
        <v>299</v>
      </c>
      <c r="B138" s="142" t="s">
        <v>299</v>
      </c>
      <c r="C138" s="142" t="s">
        <v>299</v>
      </c>
      <c r="D138" s="142" t="s">
        <v>299</v>
      </c>
      <c r="E138" s="142" t="s">
        <v>299</v>
      </c>
      <c r="F138" s="142" t="s">
        <v>299</v>
      </c>
      <c r="G138" s="142"/>
      <c r="H138" s="142"/>
      <c r="I138" s="142"/>
      <c r="J138" s="142"/>
      <c r="K138" s="142"/>
      <c r="L138" s="142"/>
      <c r="M138" s="142" t="s">
        <v>299</v>
      </c>
      <c r="N138" s="142" t="s">
        <v>675</v>
      </c>
      <c r="O138" s="142"/>
      <c r="P138" s="142"/>
      <c r="Q138" s="142"/>
      <c r="R138" s="142" t="s">
        <v>523</v>
      </c>
      <c r="S138" s="142" t="s">
        <v>362</v>
      </c>
      <c r="T138" s="217" t="s">
        <v>773</v>
      </c>
      <c r="U138" s="438" t="s">
        <v>876</v>
      </c>
      <c r="V138" s="319">
        <f>ROUND(W138*Содержание!$H$8*(1+$S$1)*(1-$S$2)*(1-$U$2),1)</f>
        <v>1008</v>
      </c>
      <c r="W138" s="392">
        <v>1120</v>
      </c>
    </row>
    <row r="139" spans="1:25" s="138" customFormat="1" x14ac:dyDescent="0.2">
      <c r="A139" s="142"/>
      <c r="B139" s="142"/>
      <c r="C139" s="142"/>
      <c r="D139" s="142"/>
      <c r="E139" s="142"/>
      <c r="F139" s="142"/>
      <c r="G139" s="142" t="s">
        <v>299</v>
      </c>
      <c r="H139" s="142" t="s">
        <v>299</v>
      </c>
      <c r="I139" s="142" t="s">
        <v>299</v>
      </c>
      <c r="J139" s="142" t="s">
        <v>299</v>
      </c>
      <c r="K139" s="142" t="s">
        <v>299</v>
      </c>
      <c r="L139" s="142" t="s">
        <v>299</v>
      </c>
      <c r="M139" s="142"/>
      <c r="N139" s="142"/>
      <c r="O139" s="142"/>
      <c r="P139" s="142"/>
      <c r="Q139" s="142"/>
      <c r="R139" s="141" t="s">
        <v>380</v>
      </c>
      <c r="S139" s="142" t="s">
        <v>362</v>
      </c>
      <c r="T139" s="857" t="s">
        <v>621</v>
      </c>
      <c r="U139" s="431">
        <f>ROUND(W139*Содержание!$H$8*(1+$S$1)*(1-$S$2)*(1-$U$1),1)</f>
        <v>3609.6</v>
      </c>
      <c r="V139" s="432" t="s">
        <v>876</v>
      </c>
      <c r="W139" s="392">
        <v>3840</v>
      </c>
    </row>
    <row r="140" spans="1:25" s="138" customFormat="1" x14ac:dyDescent="0.2">
      <c r="A140" s="142" t="s">
        <v>299</v>
      </c>
      <c r="B140" s="142" t="s">
        <v>299</v>
      </c>
      <c r="C140" s="142" t="s">
        <v>299</v>
      </c>
      <c r="D140" s="142" t="s">
        <v>299</v>
      </c>
      <c r="E140" s="142" t="s">
        <v>299</v>
      </c>
      <c r="F140" s="142" t="s">
        <v>299</v>
      </c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1" t="s">
        <v>494</v>
      </c>
      <c r="S140" s="142" t="s">
        <v>362</v>
      </c>
      <c r="T140" s="843"/>
      <c r="U140" s="154" t="s">
        <v>876</v>
      </c>
      <c r="V140" s="431">
        <f>ROUND(W140*Содержание!$H$8*(1+$S$1)*(1-$S$2)*(1-$U$2),1)</f>
        <v>3456</v>
      </c>
      <c r="W140" s="392">
        <v>3840</v>
      </c>
    </row>
    <row r="141" spans="1:25" s="138" customFormat="1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 t="s">
        <v>299</v>
      </c>
      <c r="N141" s="142" t="s">
        <v>366</v>
      </c>
      <c r="O141" s="142" t="s">
        <v>299</v>
      </c>
      <c r="P141" s="142" t="s">
        <v>366</v>
      </c>
      <c r="Q141" s="142" t="s">
        <v>366</v>
      </c>
      <c r="R141" s="141" t="s">
        <v>381</v>
      </c>
      <c r="S141" s="142" t="s">
        <v>362</v>
      </c>
      <c r="T141" s="148" t="s">
        <v>382</v>
      </c>
      <c r="U141" s="319">
        <f>ROUND(W141*Содержание!$H$8*(1+$S$1)*(1-$S$2)*(1-$U$2),1)</f>
        <v>5400</v>
      </c>
      <c r="V141" s="319">
        <f>ROUND(W141*Содержание!$H$8*(1+$S$1)*(1-$S$2)*(1-$U$2),1)</f>
        <v>5400</v>
      </c>
      <c r="W141" s="392">
        <v>6000</v>
      </c>
    </row>
    <row r="142" spans="1:25" s="138" customFormat="1" ht="21" customHeight="1" x14ac:dyDescent="0.2">
      <c r="A142" s="142"/>
      <c r="B142" s="142"/>
      <c r="C142" s="142"/>
      <c r="D142" s="142"/>
      <c r="E142" s="142"/>
      <c r="F142" s="142"/>
      <c r="G142" s="142" t="s">
        <v>299</v>
      </c>
      <c r="H142" s="142" t="s">
        <v>299</v>
      </c>
      <c r="I142" s="142" t="s">
        <v>299</v>
      </c>
      <c r="J142" s="142" t="s">
        <v>299</v>
      </c>
      <c r="K142" s="142" t="s">
        <v>299</v>
      </c>
      <c r="L142" s="142" t="s">
        <v>299</v>
      </c>
      <c r="M142" s="142" t="s">
        <v>299</v>
      </c>
      <c r="N142" s="142" t="s">
        <v>299</v>
      </c>
      <c r="O142" s="142" t="s">
        <v>299</v>
      </c>
      <c r="P142" s="142" t="s">
        <v>299</v>
      </c>
      <c r="Q142" s="142" t="s">
        <v>299</v>
      </c>
      <c r="R142" s="141" t="s">
        <v>388</v>
      </c>
      <c r="S142" s="142" t="s">
        <v>362</v>
      </c>
      <c r="T142" s="825" t="s">
        <v>389</v>
      </c>
      <c r="U142" s="431">
        <f>ROUND(W142*Содержание!$H$8*(1+$S$1)*(1-$S$2)*(1-$U$1),1)</f>
        <v>1128</v>
      </c>
      <c r="V142" s="432" t="s">
        <v>876</v>
      </c>
      <c r="W142" s="392">
        <v>1200</v>
      </c>
    </row>
    <row r="143" spans="1:25" s="138" customFormat="1" x14ac:dyDescent="0.2">
      <c r="A143" s="142" t="s">
        <v>299</v>
      </c>
      <c r="B143" s="142" t="s">
        <v>299</v>
      </c>
      <c r="C143" s="142" t="s">
        <v>299</v>
      </c>
      <c r="D143" s="142" t="s">
        <v>299</v>
      </c>
      <c r="E143" s="142" t="s">
        <v>299</v>
      </c>
      <c r="F143" s="142" t="s">
        <v>299</v>
      </c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1" t="s">
        <v>664</v>
      </c>
      <c r="S143" s="142" t="s">
        <v>362</v>
      </c>
      <c r="T143" s="826"/>
      <c r="U143" s="142" t="s">
        <v>876</v>
      </c>
      <c r="V143" s="431">
        <f>ROUND(W143*Содержание!$H$8*(1+$S$1)*(1-$S$2)*(1-$U$2),1)</f>
        <v>1080</v>
      </c>
      <c r="W143" s="392">
        <v>1200</v>
      </c>
    </row>
    <row r="144" spans="1:25" s="138" customFormat="1" ht="31.5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 t="s">
        <v>299</v>
      </c>
      <c r="N144" s="142" t="s">
        <v>299</v>
      </c>
      <c r="O144" s="142" t="s">
        <v>299</v>
      </c>
      <c r="P144" s="142" t="s">
        <v>299</v>
      </c>
      <c r="Q144" s="142" t="s">
        <v>299</v>
      </c>
      <c r="R144" s="141" t="s">
        <v>390</v>
      </c>
      <c r="S144" s="142" t="s">
        <v>362</v>
      </c>
      <c r="T144" s="217" t="s">
        <v>391</v>
      </c>
      <c r="U144" s="319">
        <f>ROUND(W144*Содержание!$H$8*(1+$S$1)*(1-$S$2)*(1-$U$2),1)</f>
        <v>6264</v>
      </c>
      <c r="V144" s="319">
        <f>ROUND(W144*Содержание!$H$8*(1+$S$1)*(1-$S$2)*(1-$U$2),1)</f>
        <v>6264</v>
      </c>
      <c r="W144" s="392">
        <v>6960</v>
      </c>
    </row>
    <row r="145" spans="1:23" s="138" customFormat="1" ht="30.75" customHeight="1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 t="s">
        <v>299</v>
      </c>
      <c r="N145" s="142" t="s">
        <v>299</v>
      </c>
      <c r="O145" s="142" t="s">
        <v>299</v>
      </c>
      <c r="P145" s="142" t="s">
        <v>299</v>
      </c>
      <c r="Q145" s="142" t="s">
        <v>299</v>
      </c>
      <c r="R145" s="141" t="s">
        <v>392</v>
      </c>
      <c r="S145" s="142" t="s">
        <v>393</v>
      </c>
      <c r="T145" s="217" t="s">
        <v>394</v>
      </c>
      <c r="U145" s="319">
        <f>ROUND(W145*Содержание!$H$8*(1+$S$1)*(1-$S$2)*(1-$U$2),1)</f>
        <v>360</v>
      </c>
      <c r="V145" s="319">
        <f>ROUND(W145*Содержание!$H$8*(1+$S$1)*(1-$S$2)*(1-$U$2),1)</f>
        <v>360</v>
      </c>
      <c r="W145" s="392">
        <v>400</v>
      </c>
    </row>
    <row r="146" spans="1:23" s="138" customFormat="1" ht="14.25" customHeight="1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S146" s="254"/>
      <c r="T146" s="253" t="s">
        <v>464</v>
      </c>
      <c r="U146" s="254"/>
      <c r="V146" s="316"/>
      <c r="W146" s="392"/>
    </row>
    <row r="147" spans="1:23" s="138" customFormat="1" ht="43.5" customHeight="1" x14ac:dyDescent="0.2">
      <c r="A147" s="142" t="s">
        <v>299</v>
      </c>
      <c r="B147" s="142" t="s">
        <v>299</v>
      </c>
      <c r="C147" s="142" t="s">
        <v>299</v>
      </c>
      <c r="D147" s="142" t="s">
        <v>299</v>
      </c>
      <c r="E147" s="142" t="s">
        <v>299</v>
      </c>
      <c r="F147" s="142" t="s">
        <v>299</v>
      </c>
      <c r="G147" s="142" t="s">
        <v>299</v>
      </c>
      <c r="H147" s="142" t="s">
        <v>299</v>
      </c>
      <c r="I147" s="142" t="s">
        <v>299</v>
      </c>
      <c r="J147" s="142" t="s">
        <v>299</v>
      </c>
      <c r="K147" s="142" t="s">
        <v>299</v>
      </c>
      <c r="L147" s="142" t="s">
        <v>299</v>
      </c>
      <c r="M147" s="142" t="s">
        <v>299</v>
      </c>
      <c r="N147" s="142" t="s">
        <v>299</v>
      </c>
      <c r="O147" s="142" t="s">
        <v>299</v>
      </c>
      <c r="P147" s="142" t="s">
        <v>299</v>
      </c>
      <c r="Q147" s="142" t="s">
        <v>299</v>
      </c>
      <c r="R147" s="141" t="s">
        <v>465</v>
      </c>
      <c r="S147" s="142" t="s">
        <v>362</v>
      </c>
      <c r="T147" s="145" t="s">
        <v>466</v>
      </c>
      <c r="U147" s="319">
        <f>ROUND(W147*Содержание!$H$8*(1+$S$1)*(1-$S$2)*(1-$U$2),1)</f>
        <v>0</v>
      </c>
      <c r="V147" s="319">
        <f>ROUND(W147*Содержание!$H$8*(1+$S$1)*(1-$S$2)*(1-$U$2),1)</f>
        <v>0</v>
      </c>
      <c r="W147" s="392">
        <v>0</v>
      </c>
    </row>
    <row r="148" spans="1:23" s="138" customFormat="1" ht="32.25" customHeight="1" x14ac:dyDescent="0.2">
      <c r="A148" s="142" t="s">
        <v>299</v>
      </c>
      <c r="B148" s="142" t="s">
        <v>299</v>
      </c>
      <c r="C148" s="142" t="s">
        <v>299</v>
      </c>
      <c r="D148" s="142" t="s">
        <v>299</v>
      </c>
      <c r="E148" s="142" t="s">
        <v>299</v>
      </c>
      <c r="F148" s="142" t="s">
        <v>299</v>
      </c>
      <c r="G148" s="142" t="s">
        <v>299</v>
      </c>
      <c r="H148" s="142" t="s">
        <v>299</v>
      </c>
      <c r="I148" s="142" t="s">
        <v>299</v>
      </c>
      <c r="J148" s="142" t="s">
        <v>299</v>
      </c>
      <c r="K148" s="142" t="s">
        <v>299</v>
      </c>
      <c r="L148" s="142" t="s">
        <v>299</v>
      </c>
      <c r="M148" s="142" t="s">
        <v>299</v>
      </c>
      <c r="N148" s="142" t="s">
        <v>299</v>
      </c>
      <c r="O148" s="142" t="s">
        <v>299</v>
      </c>
      <c r="P148" s="142" t="s">
        <v>299</v>
      </c>
      <c r="Q148" s="142" t="s">
        <v>299</v>
      </c>
      <c r="R148" s="141" t="s">
        <v>467</v>
      </c>
      <c r="S148" s="142" t="s">
        <v>362</v>
      </c>
      <c r="T148" s="145" t="s">
        <v>468</v>
      </c>
      <c r="U148" s="319">
        <f>ROUND(W148*Содержание!$H$8*(1+$S$1)*(1-$S$2)*(1-$U$2),1)</f>
        <v>216</v>
      </c>
      <c r="V148" s="319">
        <f>ROUND(W148*Содержание!$H$8*(1+$S$1)*(1-$S$2)*(1-$U$2),1)</f>
        <v>216</v>
      </c>
      <c r="W148" s="392">
        <v>240</v>
      </c>
    </row>
    <row r="149" spans="1:23" s="138" customFormat="1" ht="21.75" customHeight="1" x14ac:dyDescent="0.2">
      <c r="A149" s="142" t="s">
        <v>299</v>
      </c>
      <c r="B149" s="142" t="s">
        <v>299</v>
      </c>
      <c r="C149" s="142" t="s">
        <v>299</v>
      </c>
      <c r="D149" s="142" t="s">
        <v>299</v>
      </c>
      <c r="E149" s="142" t="s">
        <v>299</v>
      </c>
      <c r="F149" s="142" t="s">
        <v>299</v>
      </c>
      <c r="G149" s="142" t="s">
        <v>299</v>
      </c>
      <c r="H149" s="142" t="s">
        <v>299</v>
      </c>
      <c r="I149" s="142" t="s">
        <v>299</v>
      </c>
      <c r="J149" s="142" t="s">
        <v>299</v>
      </c>
      <c r="K149" s="142" t="s">
        <v>299</v>
      </c>
      <c r="L149" s="142" t="s">
        <v>299</v>
      </c>
      <c r="M149" s="142" t="s">
        <v>299</v>
      </c>
      <c r="N149" s="142" t="s">
        <v>299</v>
      </c>
      <c r="O149" s="142" t="s">
        <v>299</v>
      </c>
      <c r="P149" s="142" t="s">
        <v>299</v>
      </c>
      <c r="Q149" s="142" t="s">
        <v>299</v>
      </c>
      <c r="R149" s="141" t="s">
        <v>469</v>
      </c>
      <c r="S149" s="142" t="s">
        <v>362</v>
      </c>
      <c r="T149" s="217" t="s">
        <v>470</v>
      </c>
      <c r="U149" s="319">
        <f>ROUND(W149*Содержание!$H$8*(1+$S$1)*(1-$S$2)*(1-$U$2),1)</f>
        <v>288</v>
      </c>
      <c r="V149" s="319">
        <f>ROUND(W149*Содержание!$H$8*(1+$S$1)*(1-$S$2)*(1-$U$2),1)</f>
        <v>288</v>
      </c>
      <c r="W149" s="392">
        <v>320</v>
      </c>
    </row>
    <row r="150" spans="1:23" s="138" customFormat="1" ht="22.5" customHeight="1" x14ac:dyDescent="0.2">
      <c r="A150" s="142" t="s">
        <v>299</v>
      </c>
      <c r="B150" s="142" t="s">
        <v>299</v>
      </c>
      <c r="C150" s="142" t="s">
        <v>299</v>
      </c>
      <c r="D150" s="142" t="s">
        <v>299</v>
      </c>
      <c r="E150" s="142" t="s">
        <v>299</v>
      </c>
      <c r="F150" s="142" t="s">
        <v>299</v>
      </c>
      <c r="G150" s="142" t="s">
        <v>299</v>
      </c>
      <c r="H150" s="142" t="s">
        <v>299</v>
      </c>
      <c r="I150" s="142" t="s">
        <v>299</v>
      </c>
      <c r="J150" s="142" t="s">
        <v>299</v>
      </c>
      <c r="K150" s="142" t="s">
        <v>299</v>
      </c>
      <c r="L150" s="142" t="s">
        <v>299</v>
      </c>
      <c r="M150" s="142" t="s">
        <v>299</v>
      </c>
      <c r="N150" s="142" t="s">
        <v>299</v>
      </c>
      <c r="O150" s="142" t="s">
        <v>299</v>
      </c>
      <c r="P150" s="142" t="s">
        <v>299</v>
      </c>
      <c r="Q150" s="142" t="s">
        <v>299</v>
      </c>
      <c r="R150" s="141" t="s">
        <v>471</v>
      </c>
      <c r="S150" s="142" t="s">
        <v>362</v>
      </c>
      <c r="T150" s="217" t="s">
        <v>472</v>
      </c>
      <c r="U150" s="319">
        <f>ROUND(W150*Содержание!$H$8*(1+$S$1)*(1-$S$2)*(1-$U$2),1)</f>
        <v>432</v>
      </c>
      <c r="V150" s="319">
        <f>ROUND(W150*Содержание!$H$8*(1+$S$1)*(1-$S$2)*(1-$U$2),1)</f>
        <v>432</v>
      </c>
      <c r="W150" s="392">
        <v>480</v>
      </c>
    </row>
    <row r="151" spans="1:23" s="138" customFormat="1" ht="21" customHeight="1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 t="s">
        <v>299</v>
      </c>
      <c r="K151" s="142" t="s">
        <v>299</v>
      </c>
      <c r="L151" s="142" t="s">
        <v>299</v>
      </c>
      <c r="M151" s="142" t="s">
        <v>299</v>
      </c>
      <c r="N151" s="142" t="s">
        <v>299</v>
      </c>
      <c r="O151" s="142" t="s">
        <v>299</v>
      </c>
      <c r="P151" s="142" t="s">
        <v>299</v>
      </c>
      <c r="Q151" s="142" t="s">
        <v>299</v>
      </c>
      <c r="R151" s="141" t="s">
        <v>473</v>
      </c>
      <c r="S151" s="142" t="s">
        <v>362</v>
      </c>
      <c r="T151" s="217" t="s">
        <v>474</v>
      </c>
      <c r="U151" s="319">
        <f>ROUND(W151*Содержание!$H$8*(1+$S$1)*(1-$S$2)*(1-$U$2),1)</f>
        <v>792</v>
      </c>
      <c r="V151" s="319">
        <f>ROUND(W151*Содержание!$H$8*(1+$S$1)*(1-$S$2)*(1-$U$2),1)</f>
        <v>792</v>
      </c>
      <c r="W151" s="392">
        <v>880</v>
      </c>
    </row>
    <row r="152" spans="1:23" s="138" customFormat="1" ht="15.75" customHeight="1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S152" s="254"/>
      <c r="T152" s="253" t="s">
        <v>753</v>
      </c>
      <c r="U152" s="254"/>
      <c r="V152" s="316"/>
      <c r="W152" s="392"/>
    </row>
    <row r="153" spans="1:23" s="138" customFormat="1" ht="21.75" customHeight="1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58"/>
      <c r="O153" s="142"/>
      <c r="P153" s="142"/>
      <c r="Q153" s="142"/>
      <c r="R153" s="141" t="s">
        <v>475</v>
      </c>
      <c r="S153" s="142" t="s">
        <v>362</v>
      </c>
      <c r="T153" s="145" t="s">
        <v>667</v>
      </c>
      <c r="U153" s="319">
        <f>ROUND(W153*Содержание!$H$8*(1+$S$1)*(1-$S$2)*(1-$U$1),1)</f>
        <v>3384</v>
      </c>
      <c r="V153" s="319">
        <f>ROUND(W153*Содержание!$H$8*(1+$S$1)*(1-$S$2)*(1-$U$1),1)</f>
        <v>3384</v>
      </c>
      <c r="W153" s="392">
        <v>3600</v>
      </c>
    </row>
    <row r="154" spans="1:23" s="138" customFormat="1" ht="15" customHeight="1" x14ac:dyDescent="0.2">
      <c r="A154" s="851" t="s">
        <v>477</v>
      </c>
      <c r="B154" s="851"/>
      <c r="C154" s="851"/>
      <c r="D154" s="851"/>
      <c r="E154" s="851"/>
      <c r="F154" s="851"/>
      <c r="G154" s="851"/>
      <c r="H154" s="851"/>
      <c r="I154" s="851"/>
      <c r="J154" s="851"/>
      <c r="K154" s="851"/>
      <c r="L154" s="851"/>
      <c r="M154" s="851"/>
      <c r="N154" s="851"/>
      <c r="O154" s="851"/>
      <c r="P154" s="851"/>
      <c r="Q154" s="851"/>
      <c r="R154" s="851"/>
      <c r="S154" s="851"/>
      <c r="T154" s="851"/>
      <c r="U154" s="851"/>
      <c r="V154" s="851"/>
      <c r="W154" s="263"/>
    </row>
    <row r="155" spans="1:23" s="138" customFormat="1" ht="23.25" customHeight="1" x14ac:dyDescent="0.2">
      <c r="A155" s="852" t="s">
        <v>541</v>
      </c>
      <c r="B155" s="849"/>
      <c r="C155" s="849"/>
      <c r="D155" s="849"/>
      <c r="E155" s="849"/>
      <c r="F155" s="849"/>
      <c r="G155" s="849"/>
      <c r="H155" s="849"/>
      <c r="I155" s="849"/>
      <c r="J155" s="849"/>
      <c r="K155" s="849"/>
      <c r="L155" s="849"/>
      <c r="M155" s="849"/>
      <c r="N155" s="849"/>
      <c r="O155" s="849"/>
      <c r="P155" s="849"/>
      <c r="Q155" s="849"/>
      <c r="R155" s="849"/>
      <c r="S155" s="849"/>
      <c r="T155" s="849"/>
      <c r="U155" s="849"/>
      <c r="V155" s="849"/>
      <c r="W155" s="263"/>
    </row>
    <row r="156" spans="1:23" s="138" customFormat="1" ht="1.5" hidden="1" customHeight="1" x14ac:dyDescent="0.2">
      <c r="A156" s="847"/>
      <c r="B156" s="847"/>
      <c r="C156" s="847"/>
      <c r="D156" s="847"/>
      <c r="E156" s="847"/>
      <c r="F156" s="847"/>
      <c r="G156" s="847"/>
      <c r="H156" s="847"/>
      <c r="I156" s="847"/>
      <c r="J156" s="847"/>
      <c r="K156" s="847"/>
      <c r="L156" s="847"/>
      <c r="M156" s="847"/>
      <c r="N156" s="847"/>
      <c r="O156" s="847"/>
      <c r="P156" s="847"/>
      <c r="Q156" s="847"/>
      <c r="R156" s="847"/>
      <c r="S156" s="847"/>
      <c r="T156" s="847"/>
      <c r="U156" s="847"/>
      <c r="V156" s="847"/>
      <c r="W156" s="263"/>
    </row>
    <row r="157" spans="1:23" s="138" customFormat="1" ht="11.25" customHeight="1" x14ac:dyDescent="0.2">
      <c r="A157" s="847" t="s">
        <v>478</v>
      </c>
      <c r="B157" s="847"/>
      <c r="C157" s="847"/>
      <c r="D157" s="847"/>
      <c r="E157" s="847"/>
      <c r="F157" s="847"/>
      <c r="G157" s="847"/>
      <c r="H157" s="847"/>
      <c r="I157" s="847"/>
      <c r="J157" s="847"/>
      <c r="K157" s="847"/>
      <c r="L157" s="847"/>
      <c r="M157" s="847"/>
      <c r="N157" s="847"/>
      <c r="O157" s="847"/>
      <c r="P157" s="847"/>
      <c r="Q157" s="847"/>
      <c r="R157" s="847"/>
      <c r="S157" s="847"/>
      <c r="T157" s="847"/>
      <c r="U157" s="847"/>
      <c r="V157" s="847"/>
      <c r="W157" s="263"/>
    </row>
    <row r="158" spans="1:23" ht="12.75" customHeight="1" x14ac:dyDescent="0.2">
      <c r="A158" s="847" t="s">
        <v>479</v>
      </c>
      <c r="B158" s="847"/>
      <c r="C158" s="847"/>
      <c r="D158" s="847"/>
      <c r="E158" s="847"/>
      <c r="F158" s="847"/>
      <c r="G158" s="847"/>
      <c r="H158" s="847"/>
      <c r="I158" s="847"/>
      <c r="J158" s="847"/>
      <c r="K158" s="847"/>
      <c r="L158" s="847"/>
      <c r="M158" s="847"/>
      <c r="N158" s="847"/>
      <c r="O158" s="847"/>
      <c r="P158" s="847"/>
      <c r="Q158" s="847"/>
      <c r="R158" s="847"/>
      <c r="S158" s="847"/>
      <c r="T158" s="847"/>
      <c r="U158" s="847"/>
      <c r="V158" s="847"/>
    </row>
    <row r="159" spans="1:23" ht="15" customHeight="1" x14ac:dyDescent="0.2">
      <c r="A159" s="847" t="s">
        <v>480</v>
      </c>
      <c r="B159" s="847"/>
      <c r="C159" s="847"/>
      <c r="D159" s="847"/>
      <c r="E159" s="847"/>
      <c r="F159" s="847"/>
      <c r="G159" s="847"/>
      <c r="H159" s="847"/>
      <c r="I159" s="847"/>
      <c r="J159" s="847"/>
      <c r="K159" s="847"/>
      <c r="L159" s="847"/>
      <c r="M159" s="847"/>
      <c r="N159" s="847"/>
      <c r="O159" s="847"/>
      <c r="P159" s="847"/>
      <c r="Q159" s="847"/>
      <c r="R159" s="847"/>
      <c r="S159" s="847"/>
      <c r="T159" s="847"/>
      <c r="U159" s="847"/>
      <c r="V159" s="847"/>
    </row>
    <row r="160" spans="1:23" ht="6" customHeight="1" x14ac:dyDescent="0.2">
      <c r="A160" s="848"/>
      <c r="B160" s="848"/>
      <c r="C160" s="848"/>
      <c r="D160" s="848"/>
      <c r="E160" s="848"/>
      <c r="F160" s="848"/>
      <c r="G160" s="848"/>
      <c r="H160" s="848"/>
      <c r="I160" s="848"/>
      <c r="J160" s="848"/>
      <c r="K160" s="848"/>
      <c r="L160" s="848"/>
      <c r="M160" s="848"/>
      <c r="N160" s="848"/>
      <c r="O160" s="848"/>
      <c r="P160" s="848"/>
      <c r="Q160" s="848"/>
      <c r="R160" s="848"/>
      <c r="S160" s="848"/>
      <c r="T160" s="848"/>
      <c r="U160" s="848"/>
      <c r="V160" s="848"/>
    </row>
    <row r="161" spans="1:22" ht="20.25" customHeight="1" x14ac:dyDescent="0.2">
      <c r="A161" s="849" t="s">
        <v>746</v>
      </c>
      <c r="B161" s="849"/>
      <c r="C161" s="849"/>
      <c r="D161" s="849"/>
      <c r="E161" s="849"/>
      <c r="F161" s="849"/>
      <c r="G161" s="849"/>
      <c r="H161" s="849"/>
      <c r="I161" s="849"/>
      <c r="J161" s="849"/>
      <c r="K161" s="849"/>
      <c r="L161" s="849"/>
      <c r="M161" s="849"/>
      <c r="N161" s="849"/>
      <c r="O161" s="849"/>
      <c r="P161" s="849"/>
      <c r="Q161" s="849"/>
      <c r="R161" s="849"/>
      <c r="S161" s="849"/>
      <c r="T161" s="849"/>
      <c r="U161" s="849"/>
      <c r="V161" s="849"/>
    </row>
    <row r="162" spans="1:22" ht="3.75" customHeight="1" x14ac:dyDescent="0.2">
      <c r="A162" s="850"/>
      <c r="B162" s="850"/>
      <c r="C162" s="850"/>
      <c r="D162" s="850"/>
      <c r="E162" s="850"/>
      <c r="F162" s="850"/>
      <c r="G162" s="850"/>
      <c r="H162" s="850"/>
      <c r="I162" s="850"/>
      <c r="J162" s="850"/>
      <c r="K162" s="850"/>
      <c r="L162" s="850"/>
      <c r="M162" s="850"/>
      <c r="N162" s="850"/>
      <c r="O162" s="850"/>
      <c r="P162" s="850"/>
      <c r="Q162" s="850"/>
      <c r="R162" s="850"/>
      <c r="S162" s="850"/>
      <c r="T162" s="850"/>
      <c r="U162" s="850"/>
      <c r="V162" s="850"/>
    </row>
  </sheetData>
  <protectedRanges>
    <protectedRange sqref="O1:Q1 A1:L1" name="Диапазон1_7_1"/>
  </protectedRanges>
  <mergeCells count="65">
    <mergeCell ref="T104:T105"/>
    <mergeCell ref="T142:T143"/>
    <mergeCell ref="T67:T68"/>
    <mergeCell ref="T88:T89"/>
    <mergeCell ref="T90:T91"/>
    <mergeCell ref="T92:T93"/>
    <mergeCell ref="T100:T101"/>
    <mergeCell ref="T102:T103"/>
    <mergeCell ref="T78:T79"/>
    <mergeCell ref="T80:T81"/>
    <mergeCell ref="T82:T83"/>
    <mergeCell ref="T84:T85"/>
    <mergeCell ref="T86:T87"/>
    <mergeCell ref="T139:T140"/>
    <mergeCell ref="A159:V159"/>
    <mergeCell ref="A160:V160"/>
    <mergeCell ref="A161:V161"/>
    <mergeCell ref="A162:V162"/>
    <mergeCell ref="A154:V154"/>
    <mergeCell ref="A155:V155"/>
    <mergeCell ref="A156:V156"/>
    <mergeCell ref="A157:V157"/>
    <mergeCell ref="A158:V158"/>
    <mergeCell ref="G13:G17"/>
    <mergeCell ref="T39:T40"/>
    <mergeCell ref="T41:T42"/>
    <mergeCell ref="T48:T49"/>
    <mergeCell ref="I13:I17"/>
    <mergeCell ref="J13:J17"/>
    <mergeCell ref="T18:T19"/>
    <mergeCell ref="S18:S19"/>
    <mergeCell ref="T20:T21"/>
    <mergeCell ref="S20:S21"/>
    <mergeCell ref="M11:N12"/>
    <mergeCell ref="T50:T51"/>
    <mergeCell ref="A4:V4"/>
    <mergeCell ref="A13:A17"/>
    <mergeCell ref="B13:B17"/>
    <mergeCell ref="C13:C17"/>
    <mergeCell ref="D13:D17"/>
    <mergeCell ref="E13:E17"/>
    <mergeCell ref="F13:F17"/>
    <mergeCell ref="A10:V10"/>
    <mergeCell ref="A12:C12"/>
    <mergeCell ref="D12:F12"/>
    <mergeCell ref="A11:F11"/>
    <mergeCell ref="G11:L11"/>
    <mergeCell ref="G12:I12"/>
    <mergeCell ref="J12:L12"/>
    <mergeCell ref="U11:U17"/>
    <mergeCell ref="A3:V3"/>
    <mergeCell ref="H13:H17"/>
    <mergeCell ref="A1:G1"/>
    <mergeCell ref="V11:V17"/>
    <mergeCell ref="T11:T17"/>
    <mergeCell ref="S11:S17"/>
    <mergeCell ref="R11:R17"/>
    <mergeCell ref="K13:K17"/>
    <mergeCell ref="L13:L17"/>
    <mergeCell ref="O13:O17"/>
    <mergeCell ref="Q13:Q17"/>
    <mergeCell ref="P13:P17"/>
    <mergeCell ref="O11:Q12"/>
    <mergeCell ref="M13:M17"/>
    <mergeCell ref="N13:N17"/>
  </mergeCells>
  <hyperlinks>
    <hyperlink ref="A1:G1" location="Содержание!A1" display="Вернуться к содержанию"/>
  </hyperlinks>
  <pageMargins left="0.78740157480314965" right="0.39370078740157483" top="0.35433070866141736" bottom="0.35433070866141736" header="0.35433070866141736" footer="0.35433070866141736"/>
  <pageSetup paperSize="9" scale="50" fitToHeight="3" orientation="portrait" r:id="rId1"/>
  <rowBreaks count="1" manualBreakCount="1">
    <brk id="114" max="2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0000"/>
  </sheetPr>
  <dimension ref="A1:Q67"/>
  <sheetViews>
    <sheetView view="pageBreakPreview" zoomScaleNormal="100" zoomScaleSheetLayoutView="100" workbookViewId="0">
      <pane ySplit="1" topLeftCell="A2" activePane="bottomLeft" state="frozen"/>
      <selection pane="bottomLeft" sqref="A1:D1"/>
    </sheetView>
  </sheetViews>
  <sheetFormatPr defaultRowHeight="15" x14ac:dyDescent="0.25"/>
  <cols>
    <col min="1" max="1" width="9.140625" customWidth="1"/>
    <col min="2" max="2" width="10.5703125" customWidth="1"/>
    <col min="3" max="3" width="10" customWidth="1"/>
    <col min="4" max="4" width="7.28515625" customWidth="1"/>
    <col min="5" max="5" width="8.140625" customWidth="1"/>
    <col min="6" max="6" width="8" customWidth="1"/>
    <col min="7" max="7" width="7.7109375" customWidth="1"/>
    <col min="8" max="20" width="6.140625" customWidth="1"/>
  </cols>
  <sheetData>
    <row r="1" spans="1:17" ht="21" x14ac:dyDescent="0.35">
      <c r="A1" s="505" t="s">
        <v>74</v>
      </c>
      <c r="B1" s="505"/>
      <c r="C1" s="505"/>
      <c r="D1" s="505"/>
      <c r="E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x14ac:dyDescent="0.25">
      <c r="A2" s="518" t="s">
        <v>35</v>
      </c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518"/>
      <c r="Q2" s="518"/>
    </row>
    <row r="3" spans="1:17" x14ac:dyDescent="0.25">
      <c r="A3" s="524" t="s">
        <v>27</v>
      </c>
      <c r="B3" s="524"/>
      <c r="C3" s="524"/>
      <c r="D3" s="524"/>
      <c r="E3" s="524"/>
      <c r="F3" s="524"/>
      <c r="G3" s="524"/>
      <c r="H3" s="524"/>
      <c r="I3" s="524"/>
      <c r="J3" s="524"/>
      <c r="K3" s="524"/>
      <c r="L3" s="524"/>
      <c r="M3" s="524"/>
      <c r="N3" s="524"/>
      <c r="O3" s="524"/>
      <c r="P3" s="524"/>
      <c r="Q3" s="524"/>
    </row>
    <row r="4" spans="1:17" x14ac:dyDescent="0.25">
      <c r="A4" s="18" t="s">
        <v>36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spans="1:17" x14ac:dyDescent="0.25">
      <c r="A5" s="521" t="s">
        <v>30</v>
      </c>
      <c r="B5" s="521"/>
      <c r="C5" s="521"/>
      <c r="D5" s="522" t="s">
        <v>1</v>
      </c>
      <c r="E5" s="523"/>
      <c r="F5" s="522" t="s">
        <v>2</v>
      </c>
      <c r="G5" s="523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5">
      <c r="A6" s="521"/>
      <c r="B6" s="521"/>
      <c r="C6" s="521"/>
      <c r="D6" s="24" t="s">
        <v>28</v>
      </c>
      <c r="E6" s="24" t="s">
        <v>29</v>
      </c>
      <c r="F6" s="24" t="s">
        <v>28</v>
      </c>
      <c r="G6" s="24" t="s">
        <v>29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5">
      <c r="A7" s="525" t="s">
        <v>31</v>
      </c>
      <c r="B7" s="525"/>
      <c r="C7" s="525"/>
      <c r="D7" s="525"/>
      <c r="E7" s="525"/>
      <c r="F7" s="525"/>
      <c r="G7" s="525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526" t="s">
        <v>32</v>
      </c>
      <c r="B8" s="526"/>
      <c r="C8" s="526"/>
      <c r="D8" s="17">
        <v>100</v>
      </c>
      <c r="E8" s="498" t="s">
        <v>68</v>
      </c>
      <c r="F8" s="17">
        <v>100</v>
      </c>
      <c r="G8" s="527" t="s">
        <v>68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526" t="s">
        <v>33</v>
      </c>
      <c r="B9" s="526"/>
      <c r="C9" s="526"/>
      <c r="D9" s="17">
        <v>125</v>
      </c>
      <c r="E9" s="499"/>
      <c r="F9" s="17">
        <v>125</v>
      </c>
      <c r="G9" s="527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525" t="s">
        <v>53</v>
      </c>
      <c r="B10" s="525"/>
      <c r="C10" s="525"/>
      <c r="D10" s="17">
        <v>1875</v>
      </c>
      <c r="E10" s="17">
        <v>3000</v>
      </c>
      <c r="F10" s="17">
        <v>1800</v>
      </c>
      <c r="G10" s="17">
        <v>3085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528" t="s">
        <v>49</v>
      </c>
      <c r="B11" s="528"/>
      <c r="C11" s="528"/>
      <c r="D11" s="528"/>
      <c r="E11" s="528"/>
      <c r="F11" s="528"/>
      <c r="G11" s="528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25">
      <c r="A12" s="526" t="s">
        <v>32</v>
      </c>
      <c r="B12" s="526"/>
      <c r="C12" s="526"/>
      <c r="D12" s="20" t="s">
        <v>50</v>
      </c>
      <c r="E12" s="20" t="s">
        <v>51</v>
      </c>
      <c r="F12" s="20" t="s">
        <v>50</v>
      </c>
      <c r="G12" s="20" t="s">
        <v>51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5">
      <c r="A13" s="526" t="s">
        <v>33</v>
      </c>
      <c r="B13" s="526"/>
      <c r="C13" s="526"/>
      <c r="D13" s="516" t="s">
        <v>51</v>
      </c>
      <c r="E13" s="516"/>
      <c r="F13" s="516" t="s">
        <v>51</v>
      </c>
      <c r="G13" s="516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5">
      <c r="A14" s="525" t="s">
        <v>54</v>
      </c>
      <c r="B14" s="525"/>
      <c r="C14" s="525"/>
      <c r="D14" s="17">
        <v>1750</v>
      </c>
      <c r="E14" s="17">
        <v>3500</v>
      </c>
      <c r="F14" s="17">
        <v>1750</v>
      </c>
      <c r="G14" s="17">
        <v>3500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25">
      <c r="A15" s="19" t="s">
        <v>52</v>
      </c>
      <c r="B15" s="19"/>
      <c r="C15" s="19"/>
      <c r="D15" s="517" t="s">
        <v>55</v>
      </c>
      <c r="E15" s="517"/>
      <c r="F15" s="517"/>
      <c r="G15" s="517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21" customHeight="1" x14ac:dyDescent="0.25">
      <c r="A16" s="22"/>
      <c r="B16" s="22"/>
      <c r="C16" s="22"/>
      <c r="D16" s="23"/>
      <c r="E16" s="23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5">
      <c r="A17" s="518" t="s">
        <v>34</v>
      </c>
      <c r="B17" s="518"/>
      <c r="C17" s="518"/>
      <c r="D17" s="518"/>
      <c r="E17" s="518"/>
      <c r="F17" s="518"/>
      <c r="G17" s="518"/>
      <c r="H17" s="518"/>
      <c r="I17" s="518"/>
      <c r="J17" s="518"/>
      <c r="K17" s="518"/>
      <c r="L17" s="518"/>
      <c r="M17" s="518"/>
      <c r="N17" s="518"/>
      <c r="O17" s="518"/>
      <c r="P17" s="518"/>
      <c r="Q17" s="518"/>
    </row>
    <row r="18" spans="1:17" x14ac:dyDescent="0.25">
      <c r="A18" s="21" t="s">
        <v>66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5">
      <c r="A19" s="21" t="s">
        <v>67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5">
      <c r="A20" s="18" t="s">
        <v>36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5">
      <c r="A21" s="18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1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1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501" t="s">
        <v>70</v>
      </c>
      <c r="B32" s="501"/>
      <c r="C32" s="501"/>
      <c r="D32" s="501"/>
      <c r="E32" s="1"/>
      <c r="F32" s="501" t="s">
        <v>71</v>
      </c>
      <c r="G32" s="501"/>
      <c r="H32" s="501"/>
      <c r="I32" s="501"/>
      <c r="J32" s="501"/>
      <c r="K32" s="29"/>
      <c r="L32" s="501" t="s">
        <v>72</v>
      </c>
      <c r="M32" s="501"/>
      <c r="N32" s="501"/>
      <c r="O32" s="501"/>
      <c r="P32" s="501"/>
      <c r="Q32" s="29"/>
    </row>
    <row r="33" spans="1:17" x14ac:dyDescent="0.25">
      <c r="A33" s="496" t="s">
        <v>97</v>
      </c>
      <c r="B33" s="496"/>
      <c r="C33" s="496"/>
      <c r="D33" s="496"/>
      <c r="E33" s="1"/>
      <c r="F33" s="496" t="s">
        <v>97</v>
      </c>
      <c r="G33" s="496"/>
      <c r="H33" s="496"/>
      <c r="I33" s="496"/>
      <c r="J33" s="496"/>
      <c r="K33" s="29"/>
      <c r="L33" s="497" t="s">
        <v>2</v>
      </c>
      <c r="M33" s="497"/>
      <c r="N33" s="497"/>
      <c r="O33" s="497"/>
      <c r="P33" s="497"/>
      <c r="Q33" s="29"/>
    </row>
    <row r="34" spans="1:17" s="228" customFormat="1" ht="3" customHeight="1" x14ac:dyDescent="0.25">
      <c r="A34" s="236"/>
      <c r="B34" s="236"/>
      <c r="C34" s="236"/>
      <c r="D34" s="236"/>
      <c r="E34" s="1"/>
      <c r="F34" s="236"/>
      <c r="G34" s="236"/>
      <c r="H34" s="236"/>
      <c r="I34" s="236"/>
      <c r="J34" s="236"/>
      <c r="K34" s="29"/>
      <c r="L34" s="237"/>
      <c r="M34" s="237"/>
      <c r="N34" s="237"/>
      <c r="O34" s="237"/>
      <c r="P34" s="237"/>
      <c r="Q34" s="29"/>
    </row>
    <row r="35" spans="1:17" ht="15.75" x14ac:dyDescent="0.25">
      <c r="A35" s="1"/>
      <c r="B35" s="1"/>
      <c r="C35" s="1"/>
      <c r="D35" s="1"/>
      <c r="E35" s="1"/>
      <c r="F35" s="1"/>
      <c r="G35" s="1"/>
      <c r="H35" s="1"/>
      <c r="I35" s="500" t="s">
        <v>1</v>
      </c>
      <c r="J35" s="500"/>
      <c r="K35" s="500"/>
      <c r="L35" s="500"/>
      <c r="M35" s="500" t="s">
        <v>2</v>
      </c>
      <c r="N35" s="500"/>
      <c r="O35" s="500"/>
      <c r="P35" s="500"/>
      <c r="Q35" s="235"/>
    </row>
    <row r="36" spans="1:17" ht="78.75" customHeight="1" x14ac:dyDescent="0.25">
      <c r="A36" s="1"/>
      <c r="B36" s="506" t="s">
        <v>37</v>
      </c>
      <c r="C36" s="507"/>
      <c r="D36" s="515" t="s">
        <v>38</v>
      </c>
      <c r="E36" s="515"/>
      <c r="F36" s="515"/>
      <c r="G36" s="514" t="s">
        <v>48</v>
      </c>
      <c r="H36" s="514"/>
      <c r="I36" s="514" t="s">
        <v>47</v>
      </c>
      <c r="J36" s="514"/>
      <c r="K36" s="515" t="s">
        <v>39</v>
      </c>
      <c r="L36" s="515"/>
      <c r="M36" s="514" t="s">
        <v>47</v>
      </c>
      <c r="N36" s="514"/>
      <c r="O36" s="515" t="s">
        <v>39</v>
      </c>
      <c r="P36" s="515"/>
      <c r="Q36" s="28"/>
    </row>
    <row r="37" spans="1:17" ht="15" customHeight="1" x14ac:dyDescent="0.25">
      <c r="A37" s="1"/>
      <c r="B37" s="519" t="s">
        <v>40</v>
      </c>
      <c r="C37" s="519"/>
      <c r="D37" s="502" t="s">
        <v>41</v>
      </c>
      <c r="E37" s="502"/>
      <c r="F37" s="502"/>
      <c r="G37" s="502" t="s">
        <v>62</v>
      </c>
      <c r="H37" s="502"/>
      <c r="I37" s="502">
        <v>100</v>
      </c>
      <c r="J37" s="502"/>
      <c r="K37" s="502" t="s">
        <v>42</v>
      </c>
      <c r="L37" s="502"/>
      <c r="M37" s="502">
        <v>100</v>
      </c>
      <c r="N37" s="502"/>
      <c r="O37" s="502" t="s">
        <v>42</v>
      </c>
      <c r="P37" s="502"/>
      <c r="Q37" s="26"/>
    </row>
    <row r="38" spans="1:17" x14ac:dyDescent="0.25">
      <c r="A38" s="1"/>
      <c r="B38" s="519"/>
      <c r="C38" s="519"/>
      <c r="D38" s="502" t="s">
        <v>43</v>
      </c>
      <c r="E38" s="502"/>
      <c r="F38" s="502"/>
      <c r="G38" s="503" t="s">
        <v>51</v>
      </c>
      <c r="H38" s="503"/>
      <c r="I38" s="502">
        <v>125</v>
      </c>
      <c r="J38" s="502"/>
      <c r="K38" s="502"/>
      <c r="L38" s="502"/>
      <c r="M38" s="502">
        <v>125</v>
      </c>
      <c r="N38" s="502"/>
      <c r="O38" s="502"/>
      <c r="P38" s="502"/>
      <c r="Q38" s="26"/>
    </row>
    <row r="39" spans="1:17" ht="14.25" customHeight="1" x14ac:dyDescent="0.25">
      <c r="A39" s="1"/>
      <c r="B39" s="519" t="s">
        <v>44</v>
      </c>
      <c r="C39" s="519"/>
      <c r="D39" s="502" t="s">
        <v>41</v>
      </c>
      <c r="E39" s="502"/>
      <c r="F39" s="502"/>
      <c r="G39" s="502" t="s">
        <v>63</v>
      </c>
      <c r="H39" s="502"/>
      <c r="I39" s="502">
        <v>105</v>
      </c>
      <c r="J39" s="502"/>
      <c r="K39" s="502"/>
      <c r="L39" s="502"/>
      <c r="M39" s="502">
        <v>105</v>
      </c>
      <c r="N39" s="502"/>
      <c r="O39" s="502"/>
      <c r="P39" s="502"/>
      <c r="Q39" s="26"/>
    </row>
    <row r="40" spans="1:17" x14ac:dyDescent="0.25">
      <c r="A40" s="1"/>
      <c r="B40" s="519"/>
      <c r="C40" s="519"/>
      <c r="D40" s="502" t="s">
        <v>43</v>
      </c>
      <c r="E40" s="502"/>
      <c r="F40" s="502"/>
      <c r="G40" s="502" t="s">
        <v>64</v>
      </c>
      <c r="H40" s="502"/>
      <c r="I40" s="502">
        <v>130</v>
      </c>
      <c r="J40" s="502"/>
      <c r="K40" s="502"/>
      <c r="L40" s="502"/>
      <c r="M40" s="502">
        <v>130</v>
      </c>
      <c r="N40" s="502"/>
      <c r="O40" s="502"/>
      <c r="P40" s="502"/>
      <c r="Q40" s="26"/>
    </row>
    <row r="41" spans="1:17" ht="16.5" customHeight="1" x14ac:dyDescent="0.25">
      <c r="A41" s="1"/>
      <c r="B41" s="519" t="s">
        <v>40</v>
      </c>
      <c r="C41" s="519"/>
      <c r="D41" s="502" t="s">
        <v>41</v>
      </c>
      <c r="E41" s="502"/>
      <c r="F41" s="502"/>
      <c r="G41" s="503" t="s">
        <v>56</v>
      </c>
      <c r="H41" s="503"/>
      <c r="I41" s="508">
        <v>210</v>
      </c>
      <c r="J41" s="509"/>
      <c r="K41" s="502" t="s">
        <v>45</v>
      </c>
      <c r="L41" s="502"/>
      <c r="M41" s="502">
        <v>210</v>
      </c>
      <c r="N41" s="502"/>
      <c r="O41" s="502" t="s">
        <v>45</v>
      </c>
      <c r="P41" s="502"/>
      <c r="Q41" s="26"/>
    </row>
    <row r="42" spans="1:17" x14ac:dyDescent="0.25">
      <c r="A42" s="1"/>
      <c r="B42" s="519"/>
      <c r="C42" s="519"/>
      <c r="D42" s="502" t="s">
        <v>43</v>
      </c>
      <c r="E42" s="502"/>
      <c r="F42" s="502"/>
      <c r="G42" s="502" t="s">
        <v>57</v>
      </c>
      <c r="H42" s="502"/>
      <c r="I42" s="510"/>
      <c r="J42" s="511"/>
      <c r="K42" s="502"/>
      <c r="L42" s="502"/>
      <c r="M42" s="502"/>
      <c r="N42" s="502"/>
      <c r="O42" s="502"/>
      <c r="P42" s="502"/>
      <c r="Q42" s="26"/>
    </row>
    <row r="43" spans="1:17" x14ac:dyDescent="0.25">
      <c r="A43" s="1"/>
      <c r="B43" s="519" t="s">
        <v>58</v>
      </c>
      <c r="C43" s="519"/>
      <c r="D43" s="502" t="s">
        <v>41</v>
      </c>
      <c r="E43" s="502"/>
      <c r="F43" s="502"/>
      <c r="G43" s="503" t="s">
        <v>59</v>
      </c>
      <c r="H43" s="503"/>
      <c r="I43" s="510"/>
      <c r="J43" s="511"/>
      <c r="K43" s="502"/>
      <c r="L43" s="502"/>
      <c r="M43" s="502"/>
      <c r="N43" s="502"/>
      <c r="O43" s="502"/>
      <c r="P43" s="502"/>
      <c r="Q43" s="26"/>
    </row>
    <row r="44" spans="1:17" x14ac:dyDescent="0.25">
      <c r="A44" s="1"/>
      <c r="B44" s="519"/>
      <c r="C44" s="519"/>
      <c r="D44" s="502" t="s">
        <v>43</v>
      </c>
      <c r="E44" s="502"/>
      <c r="F44" s="502"/>
      <c r="G44" s="502" t="s">
        <v>60</v>
      </c>
      <c r="H44" s="502"/>
      <c r="I44" s="512"/>
      <c r="J44" s="513"/>
      <c r="K44" s="502"/>
      <c r="L44" s="502"/>
      <c r="M44" s="502"/>
      <c r="N44" s="502"/>
      <c r="O44" s="502"/>
      <c r="P44" s="502"/>
      <c r="Q44" s="26"/>
    </row>
    <row r="45" spans="1:17" x14ac:dyDescent="0.25">
      <c r="A45" s="1"/>
      <c r="B45" s="520" t="s">
        <v>61</v>
      </c>
      <c r="C45" s="520"/>
      <c r="D45" s="502" t="s">
        <v>41</v>
      </c>
      <c r="E45" s="502"/>
      <c r="F45" s="502"/>
      <c r="G45" s="503" t="s">
        <v>65</v>
      </c>
      <c r="H45" s="503"/>
      <c r="I45" s="504" t="s">
        <v>68</v>
      </c>
      <c r="J45" s="504"/>
      <c r="K45" s="504" t="s">
        <v>68</v>
      </c>
      <c r="L45" s="504"/>
      <c r="M45" s="502">
        <v>900</v>
      </c>
      <c r="N45" s="502"/>
      <c r="O45" s="502" t="s">
        <v>46</v>
      </c>
      <c r="P45" s="502"/>
      <c r="Q45" s="26"/>
    </row>
    <row r="46" spans="1:17" x14ac:dyDescent="0.25">
      <c r="A46" s="1"/>
      <c r="B46" s="520"/>
      <c r="C46" s="520"/>
      <c r="D46" s="502" t="s">
        <v>43</v>
      </c>
      <c r="E46" s="502"/>
      <c r="F46" s="502"/>
      <c r="G46" s="503"/>
      <c r="H46" s="503"/>
      <c r="I46" s="504"/>
      <c r="J46" s="504"/>
      <c r="K46" s="504"/>
      <c r="L46" s="504"/>
      <c r="M46" s="502"/>
      <c r="N46" s="502"/>
      <c r="O46" s="502"/>
      <c r="P46" s="502"/>
      <c r="Q46" s="27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5.2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ht="8.2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 x14ac:dyDescent="0.25">
      <c r="A63" s="501"/>
      <c r="B63" s="501"/>
      <c r="C63" s="501"/>
      <c r="D63" s="501"/>
      <c r="E63" s="1"/>
      <c r="F63" s="501"/>
      <c r="G63" s="501"/>
      <c r="H63" s="501"/>
      <c r="I63" s="501"/>
      <c r="J63" s="501"/>
      <c r="K63" s="29"/>
      <c r="L63" s="501"/>
      <c r="M63" s="501"/>
      <c r="N63" s="501"/>
      <c r="O63" s="501"/>
      <c r="P63" s="501"/>
      <c r="Q63" s="29"/>
    </row>
    <row r="64" spans="1:17" x14ac:dyDescent="0.25">
      <c r="A64" s="496"/>
      <c r="B64" s="496"/>
      <c r="C64" s="496"/>
      <c r="D64" s="496"/>
      <c r="E64" s="1"/>
      <c r="F64" s="496"/>
      <c r="G64" s="496"/>
      <c r="H64" s="496"/>
      <c r="I64" s="496"/>
      <c r="J64" s="496"/>
      <c r="K64" s="29"/>
      <c r="L64" s="497"/>
      <c r="M64" s="497"/>
      <c r="N64" s="497"/>
      <c r="O64" s="497"/>
      <c r="P64" s="497"/>
      <c r="Q64" s="1"/>
    </row>
    <row r="65" spans="1:1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1:1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12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</sheetData>
  <protectedRanges>
    <protectedRange sqref="O36:O41 K36:K41" name="Диапазон1"/>
    <protectedRange sqref="O45 I43 K36:K42 B36:B37 B39 C38 B43 C40 C44 M45 B41 C42 O36:O41 I36:I41 M36:M41 D36:D46" name="Диапазон1_3"/>
  </protectedRanges>
  <mergeCells count="83">
    <mergeCell ref="A14:C14"/>
    <mergeCell ref="A7:G7"/>
    <mergeCell ref="A9:C9"/>
    <mergeCell ref="A10:C10"/>
    <mergeCell ref="A8:C8"/>
    <mergeCell ref="G8:G9"/>
    <mergeCell ref="F13:G13"/>
    <mergeCell ref="A11:G11"/>
    <mergeCell ref="A12:C12"/>
    <mergeCell ref="A13:C13"/>
    <mergeCell ref="A5:C6"/>
    <mergeCell ref="D5:E5"/>
    <mergeCell ref="F5:G5"/>
    <mergeCell ref="A2:Q2"/>
    <mergeCell ref="A3:Q3"/>
    <mergeCell ref="B43:C44"/>
    <mergeCell ref="B45:C46"/>
    <mergeCell ref="G41:H41"/>
    <mergeCell ref="D36:F36"/>
    <mergeCell ref="D37:F37"/>
    <mergeCell ref="D38:F38"/>
    <mergeCell ref="D39:F39"/>
    <mergeCell ref="D40:F40"/>
    <mergeCell ref="D43:F43"/>
    <mergeCell ref="D44:F44"/>
    <mergeCell ref="D45:F45"/>
    <mergeCell ref="D46:F46"/>
    <mergeCell ref="G43:H43"/>
    <mergeCell ref="G36:H36"/>
    <mergeCell ref="D15:G15"/>
    <mergeCell ref="A17:Q17"/>
    <mergeCell ref="B41:C42"/>
    <mergeCell ref="D41:F41"/>
    <mergeCell ref="D42:F42"/>
    <mergeCell ref="G42:H42"/>
    <mergeCell ref="B37:C38"/>
    <mergeCell ref="B39:C40"/>
    <mergeCell ref="G37:H37"/>
    <mergeCell ref="G38:H38"/>
    <mergeCell ref="G39:H39"/>
    <mergeCell ref="G40:H40"/>
    <mergeCell ref="K36:L36"/>
    <mergeCell ref="I36:J36"/>
    <mergeCell ref="M40:N40"/>
    <mergeCell ref="A32:D32"/>
    <mergeCell ref="K45:L46"/>
    <mergeCell ref="K41:L44"/>
    <mergeCell ref="K37:L40"/>
    <mergeCell ref="I40:J40"/>
    <mergeCell ref="I37:J37"/>
    <mergeCell ref="I38:J38"/>
    <mergeCell ref="A1:D1"/>
    <mergeCell ref="B36:C36"/>
    <mergeCell ref="I41:J44"/>
    <mergeCell ref="F32:J32"/>
    <mergeCell ref="L32:P32"/>
    <mergeCell ref="M36:N36"/>
    <mergeCell ref="O41:P44"/>
    <mergeCell ref="O37:P40"/>
    <mergeCell ref="O36:P36"/>
    <mergeCell ref="M41:N44"/>
    <mergeCell ref="M39:N39"/>
    <mergeCell ref="G44:H44"/>
    <mergeCell ref="M38:N38"/>
    <mergeCell ref="M37:N37"/>
    <mergeCell ref="I39:J39"/>
    <mergeCell ref="D13:E13"/>
    <mergeCell ref="A64:D64"/>
    <mergeCell ref="F64:J64"/>
    <mergeCell ref="L64:P64"/>
    <mergeCell ref="E8:E9"/>
    <mergeCell ref="I35:L35"/>
    <mergeCell ref="M35:P35"/>
    <mergeCell ref="F33:J33"/>
    <mergeCell ref="A33:D33"/>
    <mergeCell ref="L33:P33"/>
    <mergeCell ref="A63:D63"/>
    <mergeCell ref="F63:J63"/>
    <mergeCell ref="L63:P63"/>
    <mergeCell ref="O45:P46"/>
    <mergeCell ref="M45:N46"/>
    <mergeCell ref="G45:H46"/>
    <mergeCell ref="I45:J46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70" fitToHeight="2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0000"/>
    <pageSetUpPr fitToPage="1"/>
  </sheetPr>
  <dimension ref="A1:Q61"/>
  <sheetViews>
    <sheetView view="pageBreakPreview" zoomScaleNormal="100" zoomScaleSheetLayoutView="100" workbookViewId="0">
      <pane xSplit="17" ySplit="2" topLeftCell="R3" activePane="bottomRight" state="frozen"/>
      <selection pane="topRight" activeCell="R1" sqref="R1"/>
      <selection pane="bottomLeft" activeCell="A3" sqref="A3"/>
      <selection pane="bottomRight" sqref="A1:D1"/>
    </sheetView>
  </sheetViews>
  <sheetFormatPr defaultRowHeight="15" x14ac:dyDescent="0.25"/>
  <cols>
    <col min="1" max="16" width="6.140625" customWidth="1"/>
    <col min="17" max="17" width="8.85546875" customWidth="1"/>
  </cols>
  <sheetData>
    <row r="1" spans="1:17" ht="21" x14ac:dyDescent="0.35">
      <c r="A1" s="454" t="s">
        <v>74</v>
      </c>
      <c r="B1" s="454"/>
      <c r="C1" s="454"/>
      <c r="D1" s="454"/>
      <c r="E1" s="25"/>
      <c r="F1" s="25" t="s">
        <v>0</v>
      </c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</row>
    <row r="2" spans="1:17" ht="15.75" x14ac:dyDescent="0.25">
      <c r="A2" s="531" t="s">
        <v>73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</row>
    <row r="3" spans="1:17" x14ac:dyDescent="0.25">
      <c r="A3" s="538" t="s">
        <v>691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</row>
    <row r="4" spans="1:17" x14ac:dyDescent="0.25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</row>
    <row r="5" spans="1:17" ht="4.5" customHeigh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</row>
    <row r="6" spans="1:17" x14ac:dyDescent="0.25">
      <c r="A6" s="501" t="s">
        <v>75</v>
      </c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</row>
    <row r="7" spans="1:1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3.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.5" hidden="1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2.25" hidden="1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5.75" x14ac:dyDescent="0.25">
      <c r="A15" s="541" t="s">
        <v>76</v>
      </c>
      <c r="B15" s="541"/>
      <c r="C15" s="541"/>
      <c r="D15" s="541"/>
      <c r="E15" s="541"/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</row>
    <row r="16" spans="1:17" ht="15.75" x14ac:dyDescent="0.25">
      <c r="A16" s="1"/>
      <c r="B16" s="1"/>
      <c r="C16" s="1"/>
      <c r="D16" s="1"/>
      <c r="E16" s="1"/>
      <c r="F16" s="1"/>
      <c r="G16" s="1"/>
      <c r="H16" s="1"/>
      <c r="I16" s="1"/>
      <c r="J16" s="540" t="s">
        <v>1</v>
      </c>
      <c r="K16" s="540"/>
      <c r="L16" s="540"/>
      <c r="M16" s="540" t="s">
        <v>2</v>
      </c>
      <c r="N16" s="540"/>
      <c r="O16" s="540"/>
      <c r="P16" s="1"/>
      <c r="Q16" s="1"/>
    </row>
    <row r="17" spans="1:17" x14ac:dyDescent="0.25">
      <c r="A17" s="1"/>
      <c r="B17" s="1"/>
      <c r="C17" s="527" t="s">
        <v>77</v>
      </c>
      <c r="D17" s="527"/>
      <c r="E17" s="527"/>
      <c r="F17" s="527"/>
      <c r="G17" s="527"/>
      <c r="H17" s="527"/>
      <c r="I17" s="527"/>
      <c r="J17" s="527" t="s">
        <v>80</v>
      </c>
      <c r="K17" s="527"/>
      <c r="L17" s="527"/>
      <c r="M17" s="527"/>
      <c r="N17" s="527"/>
      <c r="O17" s="527"/>
      <c r="P17" s="1"/>
      <c r="Q17" s="1"/>
    </row>
    <row r="18" spans="1:17" x14ac:dyDescent="0.25">
      <c r="A18" s="1"/>
      <c r="B18" s="1"/>
      <c r="C18" s="527" t="s">
        <v>78</v>
      </c>
      <c r="D18" s="527"/>
      <c r="E18" s="527"/>
      <c r="F18" s="527"/>
      <c r="G18" s="527"/>
      <c r="H18" s="527"/>
      <c r="I18" s="527"/>
      <c r="J18" s="527" t="s">
        <v>81</v>
      </c>
      <c r="K18" s="527"/>
      <c r="L18" s="527"/>
      <c r="M18" s="527"/>
      <c r="N18" s="527"/>
      <c r="O18" s="527"/>
      <c r="P18" s="1"/>
      <c r="Q18" s="1"/>
    </row>
    <row r="19" spans="1:17" ht="30.75" customHeight="1" x14ac:dyDescent="0.25">
      <c r="A19" s="1"/>
      <c r="B19" s="1"/>
      <c r="C19" s="527" t="s">
        <v>82</v>
      </c>
      <c r="D19" s="527"/>
      <c r="E19" s="527"/>
      <c r="F19" s="527"/>
      <c r="G19" s="527"/>
      <c r="H19" s="527"/>
      <c r="I19" s="527"/>
      <c r="J19" s="539" t="s">
        <v>83</v>
      </c>
      <c r="K19" s="539"/>
      <c r="L19" s="539"/>
      <c r="M19" s="539"/>
      <c r="N19" s="539"/>
      <c r="O19" s="539"/>
      <c r="P19" s="1"/>
      <c r="Q19" s="1"/>
    </row>
    <row r="20" spans="1:17" ht="48.75" customHeight="1" x14ac:dyDescent="0.25">
      <c r="A20" s="1"/>
      <c r="B20" s="1"/>
      <c r="C20" s="527" t="s">
        <v>79</v>
      </c>
      <c r="D20" s="527"/>
      <c r="E20" s="527"/>
      <c r="F20" s="527"/>
      <c r="G20" s="527"/>
      <c r="H20" s="527"/>
      <c r="I20" s="527"/>
      <c r="J20" s="539" t="s">
        <v>692</v>
      </c>
      <c r="K20" s="539"/>
      <c r="L20" s="539"/>
      <c r="M20" s="539" t="s">
        <v>85</v>
      </c>
      <c r="N20" s="539"/>
      <c r="O20" s="539"/>
      <c r="P20" s="1"/>
      <c r="Q20" s="1"/>
    </row>
    <row r="21" spans="1:17" ht="6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5">
      <c r="A22" s="518" t="s">
        <v>84</v>
      </c>
      <c r="B22" s="518"/>
      <c r="C22" s="518"/>
      <c r="D22" s="518"/>
      <c r="E22" s="518"/>
      <c r="F22" s="518"/>
      <c r="G22" s="518"/>
      <c r="H22" s="518"/>
      <c r="I22" s="518"/>
      <c r="J22" s="518"/>
      <c r="K22" s="518"/>
      <c r="L22" s="518"/>
      <c r="M22" s="518"/>
      <c r="N22" s="518"/>
      <c r="O22" s="518"/>
      <c r="P22" s="518"/>
      <c r="Q22" s="518"/>
    </row>
    <row r="23" spans="1:17" ht="15.75" x14ac:dyDescent="0.25">
      <c r="A23" s="536" t="s">
        <v>1</v>
      </c>
      <c r="B23" s="536"/>
      <c r="C23" s="536"/>
      <c r="D23" s="536"/>
      <c r="E23" s="536"/>
      <c r="F23" s="536"/>
      <c r="G23" s="536"/>
      <c r="H23" s="536"/>
      <c r="I23" s="536"/>
      <c r="J23" s="536" t="s">
        <v>2</v>
      </c>
      <c r="K23" s="536"/>
      <c r="L23" s="536"/>
      <c r="M23" s="536"/>
      <c r="N23" s="536"/>
      <c r="O23" s="536"/>
      <c r="P23" s="536"/>
      <c r="Q23" s="536"/>
    </row>
    <row r="24" spans="1:17" x14ac:dyDescent="0.25">
      <c r="A24" s="537" t="s">
        <v>86</v>
      </c>
      <c r="B24" s="537"/>
      <c r="C24" s="537"/>
      <c r="D24" s="537"/>
      <c r="E24" s="537"/>
      <c r="F24" s="537"/>
      <c r="G24" s="537"/>
      <c r="H24" s="537"/>
      <c r="I24" s="537"/>
      <c r="J24" s="537" t="s">
        <v>87</v>
      </c>
      <c r="K24" s="537"/>
      <c r="L24" s="537"/>
      <c r="M24" s="537"/>
      <c r="N24" s="537"/>
      <c r="O24" s="537"/>
      <c r="P24" s="537"/>
      <c r="Q24" s="537"/>
    </row>
    <row r="25" spans="1:17" x14ac:dyDescent="0.25">
      <c r="A25" s="516" t="s">
        <v>88</v>
      </c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6"/>
      <c r="M25" s="516"/>
      <c r="N25" s="516"/>
      <c r="O25" s="516"/>
      <c r="P25" s="516"/>
      <c r="Q25" s="516"/>
    </row>
    <row r="26" spans="1:17" x14ac:dyDescent="0.25">
      <c r="A26" s="516" t="s">
        <v>89</v>
      </c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  <c r="Q26" s="516"/>
    </row>
    <row r="27" spans="1:17" x14ac:dyDescent="0.25">
      <c r="A27" s="537" t="s">
        <v>90</v>
      </c>
      <c r="B27" s="537"/>
      <c r="C27" s="537"/>
      <c r="D27" s="537"/>
      <c r="E27" s="537"/>
      <c r="F27" s="537"/>
      <c r="G27" s="537"/>
      <c r="H27" s="537"/>
      <c r="I27" s="537"/>
      <c r="J27" s="537" t="s">
        <v>91</v>
      </c>
      <c r="K27" s="537"/>
      <c r="L27" s="537"/>
      <c r="M27" s="537"/>
      <c r="N27" s="537"/>
      <c r="O27" s="537"/>
      <c r="P27" s="537"/>
      <c r="Q27" s="537"/>
    </row>
    <row r="28" spans="1:17" x14ac:dyDescent="0.25">
      <c r="A28" s="516" t="s">
        <v>92</v>
      </c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</row>
    <row r="29" spans="1:17" x14ac:dyDescent="0.25">
      <c r="A29" s="516" t="s">
        <v>93</v>
      </c>
      <c r="B29" s="516"/>
      <c r="C29" s="516"/>
      <c r="D29" s="516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516"/>
      <c r="Q29" s="516"/>
    </row>
    <row r="30" spans="1:17" x14ac:dyDescent="0.25">
      <c r="A30" s="516" t="s">
        <v>89</v>
      </c>
      <c r="B30" s="516"/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</row>
    <row r="31" spans="1:17" ht="4.5" customHeight="1" x14ac:dyDescent="0.25">
      <c r="A31" s="32"/>
      <c r="B31" s="32"/>
      <c r="C31" s="32"/>
      <c r="D31" s="32"/>
      <c r="E31" s="32"/>
      <c r="F31" s="32"/>
      <c r="G31" s="32"/>
      <c r="H31" s="32"/>
      <c r="I31" s="32"/>
      <c r="J31" s="1"/>
      <c r="K31" s="1"/>
      <c r="L31" s="1"/>
      <c r="M31" s="1"/>
      <c r="N31" s="1"/>
      <c r="O31" s="1"/>
      <c r="P31" s="1"/>
      <c r="Q31" s="1"/>
    </row>
    <row r="32" spans="1:17" x14ac:dyDescent="0.25">
      <c r="A32" s="518" t="s">
        <v>94</v>
      </c>
      <c r="B32" s="518"/>
      <c r="C32" s="518"/>
      <c r="D32" s="518"/>
      <c r="E32" s="518"/>
      <c r="F32" s="518"/>
      <c r="G32" s="518"/>
      <c r="H32" s="518"/>
      <c r="I32" s="518"/>
      <c r="J32" s="518"/>
      <c r="K32" s="518"/>
      <c r="L32" s="518"/>
      <c r="M32" s="518"/>
      <c r="N32" s="518"/>
      <c r="O32" s="518"/>
      <c r="P32" s="518"/>
      <c r="Q32" s="518"/>
    </row>
    <row r="33" spans="1:17" ht="15" customHeight="1" x14ac:dyDescent="0.25">
      <c r="A33" s="532" t="s">
        <v>97</v>
      </c>
      <c r="B33" s="533"/>
      <c r="C33" s="533"/>
      <c r="D33" s="533"/>
      <c r="E33" s="533"/>
      <c r="F33" s="533"/>
      <c r="G33" s="533"/>
      <c r="H33" s="533"/>
      <c r="I33" s="533"/>
      <c r="J33" s="533"/>
      <c r="K33" s="533"/>
      <c r="L33" s="533"/>
      <c r="M33" s="533"/>
      <c r="N33" s="533"/>
      <c r="O33" s="533"/>
      <c r="P33" s="533"/>
      <c r="Q33" s="534"/>
    </row>
    <row r="34" spans="1:17" ht="12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8" customHeight="1" x14ac:dyDescent="0.25">
      <c r="A38" s="33" t="s">
        <v>95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x14ac:dyDescent="0.25">
      <c r="A39" s="518" t="s">
        <v>96</v>
      </c>
      <c r="B39" s="518"/>
      <c r="C39" s="518"/>
      <c r="D39" s="518"/>
      <c r="E39" s="518"/>
      <c r="F39" s="518"/>
      <c r="G39" s="518"/>
      <c r="H39" s="518"/>
      <c r="I39" s="518"/>
      <c r="J39" s="518"/>
      <c r="K39" s="518"/>
      <c r="L39" s="518"/>
      <c r="M39" s="518"/>
      <c r="N39" s="518"/>
      <c r="O39" s="518"/>
      <c r="P39" s="518"/>
      <c r="Q39" s="518"/>
    </row>
    <row r="40" spans="1:17" ht="15.75" x14ac:dyDescent="0.25">
      <c r="A40" s="532" t="s">
        <v>97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4"/>
    </row>
    <row r="41" spans="1:17" x14ac:dyDescent="0.25">
      <c r="A41" s="535" t="s">
        <v>98</v>
      </c>
      <c r="B41" s="535"/>
      <c r="C41" s="535"/>
      <c r="D41" s="535"/>
      <c r="E41" s="535"/>
      <c r="F41" s="535"/>
      <c r="G41" s="535"/>
      <c r="H41" s="535"/>
      <c r="I41" s="535"/>
      <c r="J41" s="535"/>
      <c r="K41" s="36" t="s">
        <v>102</v>
      </c>
      <c r="L41" s="35"/>
      <c r="M41" s="35"/>
      <c r="N41" s="35"/>
      <c r="O41" s="35"/>
      <c r="P41" s="35"/>
      <c r="Q41" s="35"/>
    </row>
    <row r="42" spans="1:1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x14ac:dyDescent="0.25">
      <c r="A50" s="501" t="s">
        <v>99</v>
      </c>
      <c r="B50" s="501"/>
      <c r="C50" s="501"/>
      <c r="D50" s="530" t="s">
        <v>100</v>
      </c>
      <c r="E50" s="530"/>
      <c r="F50" s="530"/>
      <c r="G50" s="29"/>
      <c r="H50" s="501" t="s">
        <v>101</v>
      </c>
      <c r="I50" s="501"/>
      <c r="J50" s="501"/>
      <c r="K50" s="29"/>
      <c r="L50" s="501" t="s">
        <v>100</v>
      </c>
      <c r="M50" s="501"/>
      <c r="N50" s="29"/>
      <c r="O50" s="501" t="s">
        <v>101</v>
      </c>
      <c r="P50" s="501"/>
      <c r="Q50" s="501"/>
    </row>
    <row r="51" spans="1:17" ht="27" customHeight="1" x14ac:dyDescent="0.25">
      <c r="A51" s="38"/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  <c r="N51" s="39"/>
      <c r="O51" s="39"/>
      <c r="P51" s="39"/>
      <c r="Q51" s="39"/>
    </row>
    <row r="52" spans="1:17" ht="45.75" customHeight="1" x14ac:dyDescent="0.25">
      <c r="A52" s="37"/>
      <c r="B52" s="37"/>
      <c r="C52" s="37"/>
      <c r="D52" s="37"/>
      <c r="E52" s="37"/>
      <c r="F52" s="37"/>
      <c r="G52" s="37"/>
      <c r="H52" s="37"/>
      <c r="I52" s="529" t="s">
        <v>693</v>
      </c>
      <c r="J52" s="529"/>
      <c r="K52" s="529"/>
      <c r="L52" s="529"/>
      <c r="M52" s="529"/>
      <c r="N52" s="529"/>
      <c r="O52" s="529"/>
      <c r="P52" s="529"/>
      <c r="Q52" s="37"/>
    </row>
    <row r="53" spans="1:17" x14ac:dyDescent="0.25">
      <c r="A53" s="13"/>
      <c r="B53" s="13"/>
      <c r="C53" s="13"/>
      <c r="D53" s="13"/>
      <c r="E53" s="13"/>
      <c r="F53" s="13"/>
      <c r="G53" s="13"/>
      <c r="H53" s="13"/>
      <c r="I53" s="529"/>
      <c r="J53" s="529"/>
      <c r="K53" s="529"/>
      <c r="L53" s="529"/>
      <c r="M53" s="529"/>
      <c r="N53" s="529"/>
      <c r="O53" s="529"/>
      <c r="P53" s="529"/>
      <c r="Q53" s="13"/>
    </row>
    <row r="54" spans="1:1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</row>
    <row r="55" spans="1:1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17" ht="6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</row>
    <row r="57" spans="1:17" hidden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1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</sheetData>
  <mergeCells count="39">
    <mergeCell ref="A33:Q33"/>
    <mergeCell ref="A1:D1"/>
    <mergeCell ref="A3:Q4"/>
    <mergeCell ref="A6:Q6"/>
    <mergeCell ref="A22:Q22"/>
    <mergeCell ref="M20:O20"/>
    <mergeCell ref="J20:L20"/>
    <mergeCell ref="J19:O19"/>
    <mergeCell ref="J18:O18"/>
    <mergeCell ref="M16:O16"/>
    <mergeCell ref="J16:L16"/>
    <mergeCell ref="A15:Q15"/>
    <mergeCell ref="C20:I20"/>
    <mergeCell ref="C19:I19"/>
    <mergeCell ref="C18:I18"/>
    <mergeCell ref="C17:I17"/>
    <mergeCell ref="A2:Q2"/>
    <mergeCell ref="A40:Q40"/>
    <mergeCell ref="A41:J41"/>
    <mergeCell ref="J17:O17"/>
    <mergeCell ref="J23:Q23"/>
    <mergeCell ref="A23:I23"/>
    <mergeCell ref="J27:Q27"/>
    <mergeCell ref="A27:I27"/>
    <mergeCell ref="A26:Q26"/>
    <mergeCell ref="A25:Q25"/>
    <mergeCell ref="J24:Q24"/>
    <mergeCell ref="A24:I24"/>
    <mergeCell ref="A30:Q30"/>
    <mergeCell ref="A29:Q29"/>
    <mergeCell ref="A28:Q28"/>
    <mergeCell ref="A32:Q32"/>
    <mergeCell ref="A39:Q39"/>
    <mergeCell ref="I52:P53"/>
    <mergeCell ref="A50:C50"/>
    <mergeCell ref="D50:F50"/>
    <mergeCell ref="H50:J50"/>
    <mergeCell ref="O50:Q50"/>
    <mergeCell ref="L50:M50"/>
  </mergeCells>
  <hyperlinks>
    <hyperlink ref="A1:D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82" fitToHeight="2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>
    <tabColor rgb="FFFF0000"/>
  </sheetPr>
  <dimension ref="A1:BU141"/>
  <sheetViews>
    <sheetView view="pageBreakPreview" zoomScaleNormal="100" zoomScaleSheetLayoutView="100" workbookViewId="0">
      <pane ySplit="10" topLeftCell="A11" activePane="bottomLeft" state="frozen"/>
      <selection pane="bottomLeft" activeCell="F9" sqref="F9"/>
    </sheetView>
  </sheetViews>
  <sheetFormatPr defaultRowHeight="15" outlineLevelRow="1" x14ac:dyDescent="0.25"/>
  <cols>
    <col min="1" max="1" width="5.140625" style="251" customWidth="1"/>
    <col min="2" max="6" width="5.7109375" style="251" customWidth="1"/>
    <col min="7" max="7" width="6.5703125" style="251" customWidth="1"/>
    <col min="8" max="8" width="5.7109375" style="251" customWidth="1"/>
    <col min="9" max="36" width="6.5703125" style="251" customWidth="1"/>
    <col min="37" max="16384" width="9.140625" style="251"/>
  </cols>
  <sheetData>
    <row r="1" spans="1:36" ht="21" x14ac:dyDescent="0.35">
      <c r="A1" s="543" t="s">
        <v>74</v>
      </c>
      <c r="B1" s="543"/>
      <c r="C1" s="543"/>
      <c r="D1" s="543"/>
      <c r="E1" s="543"/>
      <c r="F1" s="1"/>
      <c r="G1" s="25"/>
      <c r="H1" s="25"/>
      <c r="I1" s="25"/>
      <c r="J1" s="25"/>
      <c r="K1" s="25"/>
      <c r="L1" s="25"/>
      <c r="M1" s="25" t="s">
        <v>749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H1" s="1"/>
      <c r="AI1" s="1"/>
      <c r="AJ1" s="1"/>
    </row>
    <row r="2" spans="1:36" ht="18" customHeight="1" x14ac:dyDescent="0.25">
      <c r="A2" s="531" t="s">
        <v>103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</row>
    <row r="3" spans="1:36" ht="3.75" customHeight="1" x14ac:dyDescent="0.25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</row>
    <row r="4" spans="1:36" ht="15.75" thickBot="1" x14ac:dyDescent="0.3">
      <c r="A4" s="411"/>
      <c r="B4" s="1"/>
      <c r="C4" s="1"/>
      <c r="D4" s="1"/>
      <c r="E4" s="1"/>
      <c r="F4" s="1"/>
      <c r="G4" s="1"/>
      <c r="H4" s="412"/>
      <c r="I4" s="412">
        <f>(1+$H$4)*(1-$H$5)*(1-$H$7)</f>
        <v>0.94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93"/>
      <c r="W4" s="93"/>
      <c r="X4" s="93"/>
      <c r="Y4" s="93"/>
      <c r="Z4" s="93"/>
      <c r="AA4" s="548" t="s">
        <v>867</v>
      </c>
      <c r="AB4" s="548"/>
      <c r="AC4" s="548"/>
      <c r="AD4" s="548"/>
      <c r="AE4" s="548"/>
      <c r="AF4" s="548"/>
      <c r="AG4" s="548"/>
      <c r="AH4" s="548"/>
      <c r="AI4" s="548"/>
      <c r="AJ4" s="93"/>
    </row>
    <row r="5" spans="1:36" ht="15" customHeight="1" thickBot="1" x14ac:dyDescent="0.3">
      <c r="A5" s="411" t="s">
        <v>862</v>
      </c>
      <c r="B5" s="1"/>
      <c r="C5" s="1"/>
      <c r="D5" s="1"/>
      <c r="E5" s="1"/>
      <c r="F5" s="1"/>
      <c r="G5" s="1"/>
      <c r="H5" s="244">
        <f>Содержание!H10</f>
        <v>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93"/>
      <c r="W5" s="93"/>
      <c r="X5" s="93"/>
      <c r="Y5" s="93"/>
      <c r="Z5" s="93"/>
      <c r="AA5" s="548"/>
      <c r="AB5" s="548"/>
      <c r="AC5" s="548"/>
      <c r="AD5" s="548"/>
      <c r="AE5" s="548"/>
      <c r="AF5" s="548"/>
      <c r="AG5" s="548"/>
      <c r="AH5" s="548"/>
      <c r="AI5" s="548"/>
      <c r="AJ5" s="93"/>
    </row>
    <row r="6" spans="1:36" ht="15.75" thickBot="1" x14ac:dyDescent="0.3">
      <c r="A6" s="411"/>
      <c r="B6" s="1"/>
      <c r="C6" s="1"/>
      <c r="D6" s="1"/>
      <c r="E6" s="1"/>
      <c r="F6" s="1"/>
      <c r="G6" s="1"/>
      <c r="H6" s="412" t="b"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93"/>
      <c r="W6" s="93"/>
      <c r="X6" s="93"/>
      <c r="Y6" s="93"/>
      <c r="Z6" s="93"/>
      <c r="AA6" s="548"/>
      <c r="AB6" s="548"/>
      <c r="AC6" s="548"/>
      <c r="AD6" s="548"/>
      <c r="AE6" s="548"/>
      <c r="AF6" s="548"/>
      <c r="AG6" s="548"/>
      <c r="AH6" s="548"/>
      <c r="AI6" s="548"/>
      <c r="AJ6" s="93"/>
    </row>
    <row r="7" spans="1:36" ht="15.75" thickBot="1" x14ac:dyDescent="0.3">
      <c r="A7" s="411" t="s">
        <v>870</v>
      </c>
      <c r="B7" s="249"/>
      <c r="C7" s="249"/>
      <c r="D7" s="249"/>
      <c r="E7" s="249"/>
      <c r="F7" s="249"/>
      <c r="G7" s="249"/>
      <c r="H7" s="244">
        <v>0.06</v>
      </c>
      <c r="I7" s="249"/>
      <c r="J7" s="249"/>
      <c r="K7" s="249"/>
      <c r="L7" s="249"/>
      <c r="M7" s="249"/>
      <c r="N7" s="249"/>
      <c r="O7" s="249"/>
      <c r="P7" s="249"/>
      <c r="Q7" s="249"/>
      <c r="R7" s="41"/>
      <c r="S7" s="41"/>
      <c r="T7" s="41"/>
      <c r="U7" s="1"/>
      <c r="V7" s="93"/>
      <c r="W7" s="93"/>
      <c r="X7" s="93"/>
      <c r="Y7" s="93"/>
      <c r="Z7" s="93"/>
      <c r="AA7" s="548"/>
      <c r="AB7" s="548"/>
      <c r="AC7" s="548"/>
      <c r="AD7" s="548"/>
      <c r="AE7" s="548"/>
      <c r="AF7" s="548"/>
      <c r="AG7" s="548"/>
      <c r="AH7" s="548"/>
      <c r="AI7" s="548"/>
      <c r="AJ7" s="93"/>
    </row>
    <row r="8" spans="1:36" x14ac:dyDescent="0.25">
      <c r="A8" s="411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41"/>
      <c r="T8" s="41"/>
      <c r="U8" s="41"/>
      <c r="V8" s="328"/>
      <c r="W8" s="41"/>
      <c r="X8" s="328"/>
      <c r="Y8" s="41"/>
      <c r="Z8" s="41"/>
      <c r="AA8" s="548"/>
      <c r="AB8" s="548"/>
      <c r="AC8" s="548"/>
      <c r="AD8" s="548"/>
      <c r="AE8" s="548"/>
      <c r="AF8" s="548"/>
      <c r="AG8" s="548"/>
      <c r="AH8" s="548"/>
      <c r="AI8" s="548"/>
      <c r="AJ8" s="328"/>
    </row>
    <row r="9" spans="1:36" ht="17.25" customHeight="1" x14ac:dyDescent="0.25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51" t="s">
        <v>3</v>
      </c>
      <c r="L9" s="328"/>
      <c r="M9" s="328"/>
      <c r="N9" s="51" t="s">
        <v>4</v>
      </c>
      <c r="P9" s="41"/>
      <c r="Q9" s="51" t="s">
        <v>5</v>
      </c>
      <c r="T9" s="51" t="s">
        <v>124</v>
      </c>
      <c r="U9" s="328"/>
      <c r="V9" s="328"/>
      <c r="W9" s="328"/>
      <c r="X9" s="51" t="s">
        <v>866</v>
      </c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</row>
    <row r="10" spans="1:36" ht="13.5" customHeight="1" x14ac:dyDescent="0.25">
      <c r="A10" s="544" t="s">
        <v>532</v>
      </c>
      <c r="B10" s="544"/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4"/>
      <c r="Q10" s="544"/>
      <c r="R10" s="544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4"/>
      <c r="AI10" s="544"/>
      <c r="AJ10" s="544"/>
    </row>
    <row r="11" spans="1:36" ht="15.75" x14ac:dyDescent="0.25">
      <c r="A11" s="531" t="s">
        <v>142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858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409">
        <f>ROUND(B115*Содержание!$H$8*$I$4,0)</f>
        <v>34893</v>
      </c>
      <c r="C15" s="409">
        <f>ROUND(C115*Содержание!$H$8*$I$4,0)</f>
        <v>35946</v>
      </c>
      <c r="D15" s="409">
        <f>ROUND(D115*Содержание!$H$8*$I$4,0)</f>
        <v>36923</v>
      </c>
      <c r="E15" s="409">
        <f>ROUND(E115*Содержание!$H$8*$I$4,0)</f>
        <v>38126</v>
      </c>
      <c r="F15" s="409">
        <f>ROUND(F115*Содержание!$H$8*$I$4,0)</f>
        <v>39480</v>
      </c>
      <c r="G15" s="409">
        <f>ROUND(G115*Содержание!$H$8*$I$4,0)</f>
        <v>42563</v>
      </c>
      <c r="H15" s="409">
        <f>ROUND(H115*Содержание!$H$8*$I$4,0)</f>
        <v>43616</v>
      </c>
      <c r="I15" s="409">
        <f>ROUND(I115*Содержание!$H$8*$I$4,0)</f>
        <v>44669</v>
      </c>
      <c r="J15" s="409">
        <f>ROUND(J115*Содержание!$H$8*$I$4,0)</f>
        <v>45872</v>
      </c>
      <c r="K15" s="409">
        <f>ROUND(K115*Содержание!$H$8*$I$4,0)</f>
        <v>46925</v>
      </c>
      <c r="L15" s="409">
        <f>ROUND(L115*Содержание!$H$8*$I$4,0)</f>
        <v>50459</v>
      </c>
      <c r="M15" s="409">
        <f>ROUND(M115*Содержание!$H$8*$I$4,0)</f>
        <v>51061</v>
      </c>
      <c r="N15" s="409">
        <f>ROUND(N115*Содержание!$H$8*$I$4,0)</f>
        <v>52114</v>
      </c>
      <c r="O15" s="409">
        <f>ROUND(O115*Содержание!$H$8*$I$4,0)</f>
        <v>54219</v>
      </c>
      <c r="P15" s="409">
        <f>ROUND(P115*Содержание!$H$8*$I$4,0)</f>
        <v>58806</v>
      </c>
      <c r="Q15" s="409">
        <f>ROUND(Q115*Содержание!$H$8*$I$4,0)</f>
        <v>60686</v>
      </c>
      <c r="R15" s="409">
        <f>ROUND(R115*Содержание!$H$8*$I$4,0)</f>
        <v>62416</v>
      </c>
      <c r="S15" s="409">
        <f>ROUND(S115*Содержание!$H$8*$I$4,0)</f>
        <v>64371</v>
      </c>
      <c r="T15" s="409">
        <f>ROUND(T115*Содержание!$H$8*$I$4,0)</f>
        <v>66251</v>
      </c>
      <c r="U15" s="409">
        <f>ROUND(U115*Содержание!$H$8*$I$4,0)</f>
        <v>68206</v>
      </c>
      <c r="V15" s="409">
        <f>ROUND(V115*Содержание!$H$8*$I$4,0)</f>
        <v>69635</v>
      </c>
      <c r="W15" s="409">
        <f>ROUND(W115*Содержание!$H$8*$I$4,0)</f>
        <v>70989</v>
      </c>
      <c r="X15" s="409">
        <f>ROUND(X115*Содержание!$H$8*$I$4,0)</f>
        <v>72418</v>
      </c>
      <c r="Y15" s="409">
        <f>ROUND(Y115*Содержание!$H$8*$I$4,0)</f>
        <v>73846</v>
      </c>
      <c r="Z15" s="409">
        <f>ROUND(Z115*Содержание!$H$8*$I$4,0)</f>
        <v>75275</v>
      </c>
      <c r="AA15" s="409">
        <f>ROUND(AA115*Содержание!$H$8*$I$4,0)</f>
        <v>76854</v>
      </c>
      <c r="AB15" s="409">
        <f>ROUND(AB115*Содержание!$H$8*$I$4,0)</f>
        <v>78358</v>
      </c>
      <c r="AC15" s="409">
        <f>ROUND(AC115*Содержание!$H$8*$I$4,0)</f>
        <v>83923</v>
      </c>
      <c r="AD15" s="409">
        <f>ROUND(AD115*Содержание!$H$8*$I$4,0)</f>
        <v>86480</v>
      </c>
      <c r="AE15" s="409">
        <f>ROUND(AE115*Содержание!$H$8*$I$4,0)</f>
        <v>89037</v>
      </c>
      <c r="AF15" s="409">
        <f>ROUND(AF115*Содержание!$H$8*$I$4,0)</f>
        <v>91744</v>
      </c>
      <c r="AG15" s="409">
        <f>ROUND(AG115*Содержание!$H$8*$I$4,0)</f>
        <v>94526</v>
      </c>
      <c r="AH15" s="409">
        <f>ROUND(AH115*Содержание!$H$8*$I$4,0)</f>
        <v>97309</v>
      </c>
      <c r="AI15" s="409">
        <f>ROUND(AI115*Содержание!$H$8*$I$4,0)</f>
        <v>100242</v>
      </c>
      <c r="AJ15" s="409">
        <f>ROUND(AJ115*Содержание!$H$8*$I$4,0)</f>
        <v>103325</v>
      </c>
    </row>
    <row r="16" spans="1:36" x14ac:dyDescent="0.25">
      <c r="A16" s="44">
        <v>1835</v>
      </c>
      <c r="B16" s="409">
        <f>ROUND(B116*Содержание!$H$8*$I$4,0)</f>
        <v>35570</v>
      </c>
      <c r="C16" s="409">
        <f>ROUND(C116*Содержание!$H$8*$I$4,0)</f>
        <v>36698</v>
      </c>
      <c r="D16" s="409">
        <f>ROUND(D116*Содержание!$H$8*$I$4,0)</f>
        <v>37750</v>
      </c>
      <c r="E16" s="409">
        <f>ROUND(E116*Содержание!$H$8*$I$4,0)</f>
        <v>38878</v>
      </c>
      <c r="F16" s="409">
        <f>ROUND(F116*Содержание!$H$8*$I$4,0)</f>
        <v>40307</v>
      </c>
      <c r="G16" s="409">
        <f>ROUND(G116*Содержание!$H$8*$I$4,0)</f>
        <v>43466</v>
      </c>
      <c r="H16" s="409">
        <f>ROUND(H116*Содержание!$H$8*$I$4,0)</f>
        <v>44518</v>
      </c>
      <c r="I16" s="409">
        <f>ROUND(I116*Содержание!$H$8*$I$4,0)</f>
        <v>45571</v>
      </c>
      <c r="J16" s="409">
        <f>ROUND(J116*Содержание!$H$8*$I$4,0)</f>
        <v>46699</v>
      </c>
      <c r="K16" s="409">
        <f>ROUND(K116*Содержание!$H$8*$I$4,0)</f>
        <v>47902</v>
      </c>
      <c r="L16" s="409">
        <f>ROUND(L116*Содержание!$H$8*$I$4,0)</f>
        <v>51437</v>
      </c>
      <c r="M16" s="409">
        <f>ROUND(M116*Содержание!$H$8*$I$4,0)</f>
        <v>52114</v>
      </c>
      <c r="N16" s="409">
        <f>ROUND(N116*Содержание!$H$8*$I$4,0)</f>
        <v>53166</v>
      </c>
      <c r="O16" s="409">
        <f>ROUND(O116*Содержание!$H$8*$I$4,0)</f>
        <v>55272</v>
      </c>
      <c r="P16" s="409">
        <f>ROUND(P116*Содержание!$H$8*$I$4,0)</f>
        <v>60010</v>
      </c>
      <c r="Q16" s="409">
        <f>ROUND(Q116*Содержание!$H$8*$I$4,0)</f>
        <v>61890</v>
      </c>
      <c r="R16" s="409">
        <f>ROUND(R116*Содержание!$H$8*$I$4,0)</f>
        <v>63694</v>
      </c>
      <c r="S16" s="409">
        <f>ROUND(S116*Содержание!$H$8*$I$4,0)</f>
        <v>65650</v>
      </c>
      <c r="T16" s="409">
        <f>ROUND(T116*Содержание!$H$8*$I$4,0)</f>
        <v>67605</v>
      </c>
      <c r="U16" s="409">
        <f>ROUND(U116*Содержание!$H$8*$I$4,0)</f>
        <v>69560</v>
      </c>
      <c r="V16" s="409">
        <f>ROUND(V116*Содержание!$H$8*$I$4,0)</f>
        <v>71064</v>
      </c>
      <c r="W16" s="409">
        <f>ROUND(W116*Содержание!$H$8*$I$4,0)</f>
        <v>72418</v>
      </c>
      <c r="X16" s="409">
        <f>ROUND(X116*Содержание!$H$8*$I$4,0)</f>
        <v>73922</v>
      </c>
      <c r="Y16" s="409">
        <f>ROUND(Y116*Содержание!$H$8*$I$4,0)</f>
        <v>75350</v>
      </c>
      <c r="Z16" s="409">
        <f>ROUND(Z116*Содержание!$H$8*$I$4,0)</f>
        <v>76854</v>
      </c>
      <c r="AA16" s="409">
        <f>ROUND(AA116*Содержание!$H$8*$I$4,0)</f>
        <v>78358</v>
      </c>
      <c r="AB16" s="409">
        <f>ROUND(AB116*Содержание!$H$8*$I$4,0)</f>
        <v>80013</v>
      </c>
      <c r="AC16" s="409">
        <f>ROUND(AC116*Содержание!$H$8*$I$4,0)</f>
        <v>85653</v>
      </c>
      <c r="AD16" s="409">
        <f>ROUND(AD116*Содержание!$H$8*$I$4,0)</f>
        <v>88285</v>
      </c>
      <c r="AE16" s="409">
        <f>ROUND(AE116*Содержание!$H$8*$I$4,0)</f>
        <v>90842</v>
      </c>
      <c r="AF16" s="409">
        <f>ROUND(AF116*Содержание!$H$8*$I$4,0)</f>
        <v>93624</v>
      </c>
      <c r="AG16" s="409">
        <f>ROUND(AG116*Содержание!$H$8*$I$4,0)</f>
        <v>96482</v>
      </c>
      <c r="AH16" s="409">
        <f>ROUND(AH116*Содержание!$H$8*$I$4,0)</f>
        <v>99339</v>
      </c>
      <c r="AI16" s="409">
        <f>ROUND(AI116*Содержание!$H$8*$I$4,0)</f>
        <v>102272</v>
      </c>
      <c r="AJ16" s="409">
        <f>ROUND(AJ116*Содержание!$H$8*$I$4,0)</f>
        <v>105355</v>
      </c>
    </row>
    <row r="17" spans="1:36" x14ac:dyDescent="0.25">
      <c r="A17" s="44">
        <v>1960</v>
      </c>
      <c r="B17" s="409">
        <f>ROUND(B117*Содержание!$H$8*$I$4,0)</f>
        <v>36622</v>
      </c>
      <c r="C17" s="409">
        <f>ROUND(C117*Содержание!$H$8*$I$4,0)</f>
        <v>37675</v>
      </c>
      <c r="D17" s="410">
        <f>ROUND(IF($H$6=TRUE,D117*Содержание!$H$8*$I$4*(1+'4 Доп.опции'!$V$44),D117*Содержание!$H$8*$I$4),0)</f>
        <v>38803</v>
      </c>
      <c r="E17" s="410">
        <f>ROUND(IF($H$6=TRUE,E117*Содержание!$H$8*$I$4*(1+'4 Доп.опции'!$V$44),E117*Содержание!$H$8*$I$4),0)</f>
        <v>40758</v>
      </c>
      <c r="F17" s="410">
        <f>ROUND(IF($H$6=TRUE,F117*Содержание!$H$8*$I$4*(1+'4 Доп.опции'!$V$44),F117*Содержание!$H$8*$I$4),0)</f>
        <v>41360</v>
      </c>
      <c r="G17" s="410">
        <f>ROUND(IF($H$6=TRUE,G117*Содержание!$H$8*$I$4*(1+'4 Доп.опции'!$V$44),G117*Содержание!$H$8*$I$4),0)</f>
        <v>41134</v>
      </c>
      <c r="H17" s="410">
        <f>ROUND(IF($H$6=TRUE,H117*Содержание!$H$8*$I$4*(1+'4 Доп.опции'!$V$44),H117*Содержание!$H$8*$I$4),0)</f>
        <v>41360</v>
      </c>
      <c r="I17" s="410">
        <f>ROUND(IF($H$6=TRUE,I117*Содержание!$H$8*$I$4*(1+'4 Доп.опции'!$V$44),I117*Содержание!$H$8*$I$4),0)</f>
        <v>47226</v>
      </c>
      <c r="J17" s="410">
        <f>ROUND(IF($H$6=TRUE,J117*Содержание!$H$8*$I$4*(1+'4 Доп.опции'!$V$44),J117*Содержание!$H$8*$I$4),0)</f>
        <v>47902</v>
      </c>
      <c r="K17" s="410">
        <f>ROUND(IF($H$6=TRUE,K117*Содержание!$H$8*$I$4*(1+'4 Доп.опции'!$V$44),K117*Содержание!$H$8*$I$4),0)</f>
        <v>49256</v>
      </c>
      <c r="L17" s="410">
        <f>ROUND(IF($H$6=TRUE,L117*Содержание!$H$8*$I$4*(1+'4 Доп.опции'!$V$44),L117*Содержание!$H$8*$I$4),0)</f>
        <v>53016</v>
      </c>
      <c r="M17" s="410">
        <f>ROUND(IF($H$6=TRUE,M117*Содержание!$H$8*$I$4*(1+'4 Доп.опции'!$V$44),M117*Содержание!$H$8*$I$4),0)</f>
        <v>53768</v>
      </c>
      <c r="N17" s="410">
        <f>ROUND(IF($H$6=TRUE,N117*Содержание!$H$8*$I$4*(1+'4 Доп.опции'!$V$44),N117*Содержание!$H$8*$I$4),0)</f>
        <v>54896</v>
      </c>
      <c r="O17" s="410">
        <f>ROUND(IF($H$6=TRUE,O117*Содержание!$H$8*$I$4*(1+'4 Доп.опции'!$V$44),O117*Содержание!$H$8*$I$4),0)</f>
        <v>58731</v>
      </c>
      <c r="P17" s="410">
        <f>ROUND(IF($H$6=TRUE,P117*Содержание!$H$8*$I$4*(1+'4 Доп.опции'!$V$44),P117*Содержание!$H$8*$I$4),0)</f>
        <v>61814</v>
      </c>
      <c r="Q17" s="409">
        <f>ROUND(Q117*Содержание!$H$8*$I$4,0)</f>
        <v>62942</v>
      </c>
      <c r="R17" s="409">
        <f>ROUND(R117*Содержание!$H$8*$I$4,0)</f>
        <v>64822</v>
      </c>
      <c r="S17" s="409">
        <f>ROUND(S117*Содержание!$H$8*$I$4,0)</f>
        <v>66702</v>
      </c>
      <c r="T17" s="409">
        <f>ROUND(T117*Содержание!$H$8*$I$4,0)</f>
        <v>68808</v>
      </c>
      <c r="U17" s="409">
        <f>ROUND(U117*Содержание!$H$8*$I$4,0)</f>
        <v>70914</v>
      </c>
      <c r="V17" s="409">
        <f>ROUND(V117*Содержание!$H$8*$I$4,0)</f>
        <v>72267</v>
      </c>
      <c r="W17" s="409">
        <f>ROUND(W117*Содержание!$H$8*$I$4,0)</f>
        <v>73696</v>
      </c>
      <c r="X17" s="409">
        <f>ROUND(X117*Содержание!$H$8*$I$4,0)</f>
        <v>75200</v>
      </c>
      <c r="Y17" s="409">
        <f>ROUND(Y117*Содержание!$H$8*$I$4,0)</f>
        <v>76704</v>
      </c>
      <c r="Z17" s="409">
        <f>ROUND(Z117*Содержание!$H$8*$I$4,0)</f>
        <v>78208</v>
      </c>
      <c r="AA17" s="409">
        <f>ROUND(AA117*Содержание!$H$8*$I$4,0)</f>
        <v>79862</v>
      </c>
      <c r="AB17" s="409">
        <f>ROUND(AB117*Содержание!$H$8*$I$4,0)</f>
        <v>81366</v>
      </c>
      <c r="AC17" s="409">
        <f>ROUND(AC117*Содержание!$H$8*$I$4,0)</f>
        <v>87157</v>
      </c>
      <c r="AD17" s="409">
        <f>ROUND(AD117*Содержание!$H$8*$I$4,0)</f>
        <v>89789</v>
      </c>
      <c r="AE17" s="409">
        <f>ROUND(AE117*Содержание!$H$8*$I$4,0)</f>
        <v>92496</v>
      </c>
      <c r="AF17" s="409">
        <f>ROUND(AF117*Содержание!$H$8*$I$4,0)</f>
        <v>95278</v>
      </c>
      <c r="AG17" s="409">
        <f>ROUND(AG117*Содержание!$H$8*$I$4,0)</f>
        <v>98136</v>
      </c>
      <c r="AH17" s="409">
        <f>ROUND(AH117*Содержание!$H$8*$I$4,0)</f>
        <v>101069</v>
      </c>
      <c r="AI17" s="409">
        <f>ROUND(AI117*Содержание!$H$8*$I$4,0)</f>
        <v>104152</v>
      </c>
      <c r="AJ17" s="409">
        <f>ROUND(AJ117*Содержание!$H$8*$I$4,0)</f>
        <v>107235</v>
      </c>
    </row>
    <row r="18" spans="1:36" x14ac:dyDescent="0.25">
      <c r="A18" s="44">
        <v>2085</v>
      </c>
      <c r="B18" s="409">
        <f>ROUND(B118*Содержание!$H$8*$I$4,0)</f>
        <v>38427</v>
      </c>
      <c r="C18" s="410">
        <f>ROUND(IF($H$6=TRUE,C118*Содержание!$H$8*$I$4*(1+'4 Доп.опции'!$V$44),C118*Содержание!$H$8*$I$4),0)</f>
        <v>39480</v>
      </c>
      <c r="D18" s="410">
        <f>ROUND(IF($H$6=TRUE,D118*Содержание!$H$8*$I$4*(1+'4 Доп.опции'!$V$44),D118*Содержание!$H$8*$I$4),0)</f>
        <v>40683</v>
      </c>
      <c r="E18" s="410">
        <f>ROUND(IF($H$6=TRUE,E118*Содержание!$H$8*$I$4*(1+'4 Доп.опции'!$V$44),E118*Содержание!$H$8*$I$4),0)</f>
        <v>41886</v>
      </c>
      <c r="F18" s="410">
        <f>ROUND(IF($H$6=TRUE,F118*Содержание!$H$8*$I$4*(1+'4 Доп.опции'!$V$44),F118*Содержание!$H$8*$I$4),0)</f>
        <v>42563</v>
      </c>
      <c r="G18" s="410">
        <f>ROUND(IF($H$6=TRUE,G118*Содержание!$H$8*$I$4*(1+'4 Доп.опции'!$V$44),G118*Содержание!$H$8*$I$4),0)</f>
        <v>41285</v>
      </c>
      <c r="H18" s="410">
        <f>ROUND(IF($H$6=TRUE,H118*Содержание!$H$8*$I$4*(1+'4 Доп.опции'!$V$44),H118*Содержание!$H$8*$I$4),0)</f>
        <v>41059</v>
      </c>
      <c r="I18" s="410">
        <f>ROUND(IF($H$6=TRUE,I118*Содержание!$H$8*$I$4*(1+'4 Доп.опции'!$V$44),I118*Содержание!$H$8*$I$4),0)</f>
        <v>47978</v>
      </c>
      <c r="J18" s="410">
        <f>ROUND(IF($H$6=TRUE,J118*Содержание!$H$8*$I$4*(1+'4 Доп.опции'!$V$44),J118*Содержание!$H$8*$I$4),0)</f>
        <v>47451</v>
      </c>
      <c r="K18" s="410">
        <f>ROUND(IF($H$6=TRUE,K118*Содержание!$H$8*$I$4*(1+'4 Доп.опции'!$V$44),K118*Содержание!$H$8*$I$4),0)</f>
        <v>52941</v>
      </c>
      <c r="L18" s="410">
        <f>ROUND(IF($H$6=TRUE,L118*Содержание!$H$8*$I$4*(1+'4 Доп.опции'!$V$44),L118*Содержание!$H$8*$I$4),0)</f>
        <v>52941</v>
      </c>
      <c r="M18" s="410">
        <f>ROUND(IF($H$6=TRUE,M118*Содержание!$H$8*$I$4*(1+'4 Доп.опции'!$V$44),M118*Содержание!$H$8*$I$4),0)</f>
        <v>55949</v>
      </c>
      <c r="N18" s="410">
        <f>ROUND(IF($H$6=TRUE,N118*Содержание!$H$8*$I$4*(1+'4 Доп.опции'!$V$44),N118*Содержание!$H$8*$I$4),0)</f>
        <v>52189</v>
      </c>
      <c r="O18" s="410">
        <f>ROUND(IF($H$6=TRUE,O118*Содержание!$H$8*$I$4*(1+'4 Доп.опции'!$V$44),O118*Содержание!$H$8*$I$4),0)</f>
        <v>60762</v>
      </c>
      <c r="P18" s="410">
        <f>ROUND(IF($H$6=TRUE,P118*Содержание!$H$8*$I$4*(1+'4 Доп.опции'!$V$44),P118*Содержание!$H$8*$I$4),0)</f>
        <v>56024</v>
      </c>
      <c r="Q18" s="409">
        <f>ROUND(Q118*Содержание!$H$8*$I$4,0)</f>
        <v>66026</v>
      </c>
      <c r="R18" s="409">
        <f>ROUND(R118*Содержание!$H$8*$I$4,0)</f>
        <v>59934</v>
      </c>
      <c r="S18" s="409">
        <f>ROUND(S118*Содержание!$H$8*$I$4,0)</f>
        <v>65574</v>
      </c>
      <c r="T18" s="409">
        <f>ROUND(T118*Содержание!$H$8*$I$4,0)</f>
        <v>63694</v>
      </c>
      <c r="U18" s="409">
        <f>ROUND(U118*Содержание!$H$8*$I$4,0)</f>
        <v>70989</v>
      </c>
      <c r="V18" s="409">
        <f>ROUND(V118*Содержание!$H$8*$I$4,0)</f>
        <v>67830</v>
      </c>
      <c r="W18" s="409">
        <f>ROUND(W118*Содержание!$H$8*$I$4,0)</f>
        <v>72944</v>
      </c>
      <c r="X18" s="409">
        <f>ROUND(X118*Содержание!$H$8*$I$4,0)</f>
        <v>70237</v>
      </c>
      <c r="Y18" s="409">
        <f>ROUND(Y118*Содержание!$H$8*$I$4,0)</f>
        <v>77456</v>
      </c>
      <c r="Z18" s="409">
        <f>ROUND(Z118*Содержание!$H$8*$I$4,0)</f>
        <v>73094</v>
      </c>
      <c r="AA18" s="409">
        <f>ROUND(AA118*Содержание!$H$8*$I$4,0)</f>
        <v>79261</v>
      </c>
      <c r="AB18" s="409">
        <f>ROUND(AB118*Содержание!$H$8*$I$4,0)</f>
        <v>77005</v>
      </c>
      <c r="AC18" s="409">
        <f>ROUND(AC118*Содержание!$H$8*$I$4,0)</f>
        <v>90766</v>
      </c>
      <c r="AD18" s="409">
        <f>ROUND(AD118*Содержание!$H$8*$I$4,0)</f>
        <v>90992</v>
      </c>
      <c r="AE18" s="409">
        <f>ROUND(AE118*Содержание!$H$8*$I$4,0)</f>
        <v>93774</v>
      </c>
      <c r="AF18" s="409">
        <f>ROUND(AF118*Содержание!$H$8*$I$4,0)</f>
        <v>82570</v>
      </c>
      <c r="AG18" s="409">
        <f>ROUND(AG118*Содержание!$H$8*$I$4,0)</f>
        <v>100618</v>
      </c>
      <c r="AH18" s="409">
        <f>ROUND(AH118*Содержание!$H$8*$I$4,0)</f>
        <v>102498</v>
      </c>
      <c r="AI18" s="409">
        <f>ROUND(AI118*Содержание!$H$8*$I$4,0)</f>
        <v>105506</v>
      </c>
      <c r="AJ18" s="409">
        <f>ROUND(AJ118*Содержание!$H$8*$I$4,0)</f>
        <v>88510</v>
      </c>
    </row>
    <row r="19" spans="1:36" x14ac:dyDescent="0.25">
      <c r="A19" s="44">
        <v>2210</v>
      </c>
      <c r="B19" s="410">
        <f>ROUND(IF($H$6=TRUE,B119*Содержание!$H$8*$I$4*(1+'4 Доп.опции'!$V$44),B119*Содержание!$H$8*$I$4),0)</f>
        <v>40382</v>
      </c>
      <c r="C19" s="410">
        <f>ROUND(IF($H$6=TRUE,C119*Содержание!$H$8*$I$4*(1+'4 Доп.опции'!$V$44),C119*Содержание!$H$8*$I$4),0)</f>
        <v>41586</v>
      </c>
      <c r="D19" s="410">
        <f>ROUND(IF($H$6=TRUE,D119*Содержание!$H$8*$I$4*(1+'4 Доп.опции'!$V$44),D119*Содержание!$H$8*$I$4),0)</f>
        <v>42789</v>
      </c>
      <c r="E19" s="410">
        <f>ROUND(IF($H$6=TRUE,E119*Содержание!$H$8*$I$4*(1+'4 Доп.опции'!$V$44),E119*Содержание!$H$8*$I$4),0)</f>
        <v>44142</v>
      </c>
      <c r="F19" s="410">
        <f>ROUND(IF($H$6=TRUE,F119*Содержание!$H$8*$I$4*(1+'4 Доп.опции'!$V$44),F119*Содержание!$H$8*$I$4),0)</f>
        <v>42563</v>
      </c>
      <c r="G19" s="410">
        <f>ROUND(IF($H$6=TRUE,G119*Содержание!$H$8*$I$4*(1+'4 Доп.опции'!$V$44),G119*Содержание!$H$8*$I$4),0)</f>
        <v>41059</v>
      </c>
      <c r="H19" s="410">
        <f>ROUND(IF($H$6=TRUE,H119*Содержание!$H$8*$I$4*(1+'4 Доп.опции'!$V$44),H119*Содержание!$H$8*$I$4),0)</f>
        <v>41210</v>
      </c>
      <c r="I19" s="410">
        <f>ROUND(IF($H$6=TRUE,I119*Содержание!$H$8*$I$4*(1+'4 Доп.опции'!$V$44),I119*Содержание!$H$8*$I$4),0)</f>
        <v>46323</v>
      </c>
      <c r="J19" s="410">
        <f>ROUND(IF($H$6=TRUE,J119*Содержание!$H$8*$I$4*(1+'4 Доп.опции'!$V$44),J119*Содержание!$H$8*$I$4),0)</f>
        <v>48654</v>
      </c>
      <c r="K19" s="410">
        <f>ROUND(IF($H$6=TRUE,K119*Содержание!$H$8*$I$4*(1+'4 Доп.опции'!$V$44),K119*Содержание!$H$8*$I$4),0)</f>
        <v>54069</v>
      </c>
      <c r="L19" s="410">
        <f>ROUND(IF($H$6=TRUE,L119*Содержание!$H$8*$I$4*(1+'4 Доп.опции'!$V$44),L119*Содержание!$H$8*$I$4),0)</f>
        <v>52414</v>
      </c>
      <c r="M19" s="410">
        <f>ROUND(IF($H$6=TRUE,M119*Содержание!$H$8*$I$4*(1+'4 Доп.опции'!$V$44),M119*Содержание!$H$8*$I$4),0)</f>
        <v>58054</v>
      </c>
      <c r="N19" s="410">
        <f>ROUND(IF($H$6=TRUE,N119*Содержание!$H$8*$I$4*(1+'4 Доп.опции'!$V$44),N119*Содержание!$H$8*$I$4),0)</f>
        <v>53768</v>
      </c>
      <c r="O19" s="410">
        <f>ROUND(IF($H$6=TRUE,O119*Содержание!$H$8*$I$4*(1+'4 Доп.опции'!$V$44),O119*Содержание!$H$8*$I$4),0)</f>
        <v>62566</v>
      </c>
      <c r="P19" s="410">
        <f>ROUND(IF($H$6=TRUE,P119*Содержание!$H$8*$I$4*(1+'4 Доп.опции'!$V$44),P119*Содержание!$H$8*$I$4),0)</f>
        <v>57152</v>
      </c>
      <c r="Q19" s="409">
        <f>ROUND(Q119*Содержание!$H$8*$I$4,0)</f>
        <v>66627</v>
      </c>
      <c r="R19" s="409">
        <f>ROUND(R119*Содержание!$H$8*$I$4,0)</f>
        <v>62266</v>
      </c>
      <c r="S19" s="409">
        <f>ROUND(S119*Содержание!$H$8*$I$4,0)</f>
        <v>69334</v>
      </c>
      <c r="T19" s="409">
        <f>ROUND(T119*Содержание!$H$8*$I$4,0)</f>
        <v>65800</v>
      </c>
      <c r="U19" s="409">
        <f>ROUND(U119*Содержание!$H$8*$I$4,0)</f>
        <v>72493</v>
      </c>
      <c r="V19" s="409">
        <f>ROUND(V119*Содержание!$H$8*$I$4,0)</f>
        <v>70011</v>
      </c>
      <c r="W19" s="409">
        <f>ROUND(W119*Содержание!$H$8*$I$4,0)</f>
        <v>76554</v>
      </c>
      <c r="X19" s="409">
        <f>ROUND(X119*Содержание!$H$8*$I$4,0)</f>
        <v>72192</v>
      </c>
      <c r="Y19" s="409">
        <f>ROUND(Y119*Содержание!$H$8*$I$4,0)</f>
        <v>78885</v>
      </c>
      <c r="Z19" s="409">
        <f>ROUND(Z119*Содержание!$H$8*$I$4,0)</f>
        <v>74824</v>
      </c>
      <c r="AA19" s="409">
        <f>ROUND(AA119*Содержание!$H$8*$I$4,0)</f>
        <v>82795</v>
      </c>
      <c r="AB19" s="409">
        <f>ROUND(AB119*Содержание!$H$8*$I$4,0)</f>
        <v>77531</v>
      </c>
      <c r="AC19" s="409">
        <f>ROUND(AC119*Содержание!$H$8*$I$4,0)</f>
        <v>91970</v>
      </c>
      <c r="AD19" s="409">
        <f>ROUND(AD119*Содержание!$H$8*$I$4,0)</f>
        <v>94526</v>
      </c>
      <c r="AE19" s="409">
        <f>ROUND(AE119*Содержание!$H$8*$I$4,0)</f>
        <v>97309</v>
      </c>
      <c r="AF19" s="409">
        <f>ROUND(AF119*Содержание!$H$8*$I$4,0)</f>
        <v>84826</v>
      </c>
      <c r="AG19" s="409">
        <f>ROUND(AG119*Содержание!$H$8*$I$4,0)</f>
        <v>103250</v>
      </c>
      <c r="AH19" s="409">
        <f>ROUND(AH119*Содержание!$H$8*$I$4,0)</f>
        <v>105205</v>
      </c>
      <c r="AI19" s="409">
        <f>ROUND(AI119*Содержание!$H$8*$I$4,0)</f>
        <v>108438</v>
      </c>
      <c r="AJ19" s="409">
        <f>ROUND(AJ119*Содержание!$H$8*$I$4,0)</f>
        <v>91443</v>
      </c>
    </row>
    <row r="20" spans="1:36" x14ac:dyDescent="0.25">
      <c r="A20" s="44">
        <v>2335</v>
      </c>
      <c r="B20" s="410">
        <f>ROUND(IF($H$6=TRUE,B120*Содержание!$H$8*$I$4*(1+'4 Доп.опции'!$V$44),B120*Содержание!$H$8*$I$4),0)</f>
        <v>41360</v>
      </c>
      <c r="C20" s="410">
        <f>ROUND(IF($H$6=TRUE,C120*Содержание!$H$8*$I$4*(1+'4 Доп.опции'!$V$44),C120*Содержание!$H$8*$I$4),0)</f>
        <v>42563</v>
      </c>
      <c r="D20" s="410">
        <f>ROUND(IF($H$6=TRUE,D120*Содержание!$H$8*$I$4*(1+'4 Доп.опции'!$V$44),D120*Содержание!$H$8*$I$4),0)</f>
        <v>43766</v>
      </c>
      <c r="E20" s="410">
        <f>ROUND(IF($H$6=TRUE,E120*Содержание!$H$8*$I$4*(1+'4 Доп.опции'!$V$44),E120*Содержание!$H$8*$I$4),0)</f>
        <v>45120</v>
      </c>
      <c r="F20" s="410">
        <f>ROUND(IF($H$6=TRUE,F120*Содержание!$H$8*$I$4*(1+'4 Доп.опции'!$V$44),F120*Содержание!$H$8*$I$4),0)</f>
        <v>48053</v>
      </c>
      <c r="G20" s="410">
        <f>ROUND(IF($H$6=TRUE,G120*Содержание!$H$8*$I$4*(1+'4 Доп.опции'!$V$44),G120*Содержание!$H$8*$I$4),0)</f>
        <v>41811</v>
      </c>
      <c r="H20" s="410">
        <f>ROUND(IF($H$6=TRUE,H120*Содержание!$H$8*$I$4*(1+'4 Доп.опции'!$V$44),H120*Содержание!$H$8*$I$4),0)</f>
        <v>42037</v>
      </c>
      <c r="I20" s="410">
        <f>ROUND(IF($H$6=TRUE,I120*Содержание!$H$8*$I$4*(1+'4 Доп.опции'!$V$44),I120*Содержание!$H$8*$I$4),0)</f>
        <v>51662</v>
      </c>
      <c r="J20" s="410">
        <f>ROUND(IF($H$6=TRUE,J120*Содержание!$H$8*$I$4*(1+'4 Доп.опции'!$V$44),J120*Содержание!$H$8*$I$4),0)</f>
        <v>49256</v>
      </c>
      <c r="K20" s="410">
        <f>ROUND(IF($H$6=TRUE,K120*Содержание!$H$8*$I$4*(1+'4 Доп.опции'!$V$44),K120*Содержание!$H$8*$I$4),0)</f>
        <v>55498</v>
      </c>
      <c r="L20" s="410">
        <f>ROUND(IF($H$6=TRUE,L120*Содержание!$H$8*$I$4*(1+'4 Доп.опции'!$V$44),L120*Содержание!$H$8*$I$4),0)</f>
        <v>53467</v>
      </c>
      <c r="M20" s="410">
        <f>ROUND(IF($H$6=TRUE,M120*Содержание!$H$8*$I$4*(1+'4 Доп.опции'!$V$44),M120*Содержание!$H$8*$I$4),0)</f>
        <v>60686</v>
      </c>
      <c r="N20" s="410">
        <f>ROUND(IF($H$6=TRUE,N120*Содержание!$H$8*$I$4*(1+'4 Доп.опции'!$V$44),N120*Содержание!$H$8*$I$4),0)</f>
        <v>55046</v>
      </c>
      <c r="O20" s="410">
        <f>ROUND(IF($H$6=TRUE,O120*Содержание!$H$8*$I$4*(1+'4 Доп.опции'!$V$44),O120*Содержание!$H$8*$I$4),0)</f>
        <v>63995</v>
      </c>
      <c r="P20" s="409">
        <f>ROUND(P120*Содержание!$H$8*$I$4,0)</f>
        <v>59258</v>
      </c>
      <c r="Q20" s="409">
        <f>ROUND(Q120*Содержание!$H$8*$I$4,0)</f>
        <v>70011</v>
      </c>
      <c r="R20" s="409">
        <f>ROUND(R120*Содержание!$H$8*$I$4,0)</f>
        <v>62792</v>
      </c>
      <c r="S20" s="409">
        <f>ROUND(S120*Содержание!$H$8*$I$4,0)</f>
        <v>71290</v>
      </c>
      <c r="T20" s="409">
        <f>ROUND(T120*Содержание!$H$8*$I$4,0)</f>
        <v>67229</v>
      </c>
      <c r="U20" s="409">
        <f>ROUND(U120*Содержание!$H$8*$I$4,0)</f>
        <v>76779</v>
      </c>
      <c r="V20" s="409">
        <f>ROUND(V120*Содержание!$H$8*$I$4,0)</f>
        <v>70914</v>
      </c>
      <c r="W20" s="409">
        <f>ROUND(W120*Содержание!$H$8*$I$4,0)</f>
        <v>78283</v>
      </c>
      <c r="X20" s="409">
        <f>ROUND(X120*Содержание!$H$8*$I$4,0)</f>
        <v>74147</v>
      </c>
      <c r="Y20" s="409">
        <f>ROUND(Y120*Содержание!$H$8*$I$4,0)</f>
        <v>83622</v>
      </c>
      <c r="Z20" s="409">
        <f>ROUND(Z120*Содержание!$H$8*$I$4,0)</f>
        <v>76704</v>
      </c>
      <c r="AA20" s="409">
        <f>ROUND(AA120*Содержание!$H$8*$I$4,0)</f>
        <v>86630</v>
      </c>
      <c r="AB20" s="409">
        <f>ROUND(AB120*Содержание!$H$8*$I$4,0)</f>
        <v>79938</v>
      </c>
      <c r="AC20" s="409">
        <f>ROUND(AC120*Содержание!$H$8*$I$4,0)</f>
        <v>97760</v>
      </c>
      <c r="AD20" s="409">
        <f>ROUND(AD120*Содержание!$H$8*$I$4,0)</f>
        <v>97384</v>
      </c>
      <c r="AE20" s="409">
        <f>ROUND(AE120*Содержание!$H$8*$I$4,0)</f>
        <v>100392</v>
      </c>
      <c r="AF20" s="409">
        <f>ROUND(AF120*Содержание!$H$8*$I$4,0)</f>
        <v>85653</v>
      </c>
      <c r="AG20" s="409">
        <f>ROUND(AG120*Содержание!$H$8*$I$4,0)</f>
        <v>108589</v>
      </c>
      <c r="AH20" s="409">
        <f>ROUND(AH120*Содержание!$H$8*$I$4,0)</f>
        <v>106408</v>
      </c>
      <c r="AI20" s="409">
        <f>ROUND(AI120*Содержание!$H$8*$I$4,0)</f>
        <v>109491</v>
      </c>
      <c r="AJ20" s="409">
        <f>ROUND(AJ120*Содержание!$H$8*$I$4,0)</f>
        <v>101144</v>
      </c>
    </row>
    <row r="21" spans="1:36" x14ac:dyDescent="0.25">
      <c r="A21" s="44">
        <v>2460</v>
      </c>
      <c r="B21" s="410">
        <f>ROUND(IF($H$6=TRUE,B121*Содержание!$H$8*$I$4*(1+'4 Доп.опции'!$V$44),B121*Содержание!$H$8*$I$4),0)</f>
        <v>42714</v>
      </c>
      <c r="C21" s="410">
        <f>ROUND(IF($H$6=TRUE,C121*Содержание!$H$8*$I$4*(1+'4 Доп.опции'!$V$44),C121*Содержание!$H$8*$I$4),0)</f>
        <v>44067</v>
      </c>
      <c r="D21" s="410">
        <f>ROUND(IF($H$6=TRUE,D121*Содержание!$H$8*$I$4*(1+'4 Доп.опции'!$V$44),D121*Содержание!$H$8*$I$4),0)</f>
        <v>45346</v>
      </c>
      <c r="E21" s="410">
        <f>ROUND(IF($H$6=TRUE,E121*Содержание!$H$8*$I$4*(1+'4 Доп.опции'!$V$44),E121*Содержание!$H$8*$I$4),0)</f>
        <v>46850</v>
      </c>
      <c r="F21" s="410">
        <f>ROUND(IF($H$6=TRUE,F121*Содержание!$H$8*$I$4*(1+'4 Доп.опции'!$V$44),F121*Содержание!$H$8*$I$4),0)</f>
        <v>49557</v>
      </c>
      <c r="G21" s="410">
        <f>ROUND(IF($H$6=TRUE,G121*Содержание!$H$8*$I$4*(1+'4 Доп.опции'!$V$44),G121*Содержание!$H$8*$I$4),0)</f>
        <v>50309</v>
      </c>
      <c r="H21" s="410">
        <f>ROUND(IF($H$6=TRUE,H121*Содержание!$H$8*$I$4*(1+'4 Доп.опции'!$V$44),H121*Содержание!$H$8*$I$4),0)</f>
        <v>44368</v>
      </c>
      <c r="I21" s="410">
        <f>ROUND(IF($H$6=TRUE,I121*Содержание!$H$8*$I$4*(1+'4 Доп.опции'!$V$44),I121*Содержание!$H$8*$I$4),0)</f>
        <v>55347</v>
      </c>
      <c r="J21" s="410">
        <f>ROUND(IF($H$6=TRUE,J121*Содержание!$H$8*$I$4*(1+'4 Доп.опции'!$V$44),J121*Содержание!$H$8*$I$4),0)</f>
        <v>50309</v>
      </c>
      <c r="K21" s="410">
        <f>ROUND(IF($H$6=TRUE,K121*Содержание!$H$8*$I$4*(1+'4 Доп.опции'!$V$44),K121*Содержание!$H$8*$I$4),0)</f>
        <v>57603</v>
      </c>
      <c r="L21" s="410">
        <f>ROUND(IF($H$6=TRUE,L121*Содержание!$H$8*$I$4*(1+'4 Доп.опции'!$V$44),L121*Содержание!$H$8*$I$4),0)</f>
        <v>54670</v>
      </c>
      <c r="M21" s="410">
        <f>ROUND(IF($H$6=TRUE,M121*Содержание!$H$8*$I$4*(1+'4 Доп.опции'!$V$44),M121*Содержание!$H$8*$I$4),0)</f>
        <v>64747</v>
      </c>
      <c r="N21" s="410">
        <f>ROUND(IF($H$6=TRUE,N121*Содержание!$H$8*$I$4*(1+'4 Доп.опции'!$V$44),N121*Содержание!$H$8*$I$4),0)</f>
        <v>61438</v>
      </c>
      <c r="O21" s="409">
        <f>ROUND(O121*Содержание!$H$8*$I$4,0)</f>
        <v>72192</v>
      </c>
      <c r="P21" s="409">
        <f>ROUND(P121*Содержание!$H$8*$I$4,0)</f>
        <v>67229</v>
      </c>
      <c r="Q21" s="409">
        <f>ROUND(Q121*Содержание!$H$8*$I$4,0)</f>
        <v>74448</v>
      </c>
      <c r="R21" s="409">
        <f>ROUND(R121*Содержание!$H$8*$I$4,0)</f>
        <v>69259</v>
      </c>
      <c r="S21" s="409">
        <f>ROUND(S121*Содержание!$H$8*$I$4,0)</f>
        <v>78283</v>
      </c>
      <c r="T21" s="409">
        <f>ROUND(T121*Содержание!$H$8*$I$4,0)</f>
        <v>71064</v>
      </c>
      <c r="U21" s="409">
        <f>ROUND(U121*Содержание!$H$8*$I$4,0)</f>
        <v>80765</v>
      </c>
      <c r="V21" s="409">
        <f>ROUND(V121*Содержание!$H$8*$I$4,0)</f>
        <v>75802</v>
      </c>
      <c r="W21" s="409">
        <f>ROUND(W121*Содержание!$H$8*$I$4,0)</f>
        <v>85878</v>
      </c>
      <c r="X21" s="409">
        <f>ROUND(X121*Содержание!$H$8*$I$4,0)</f>
        <v>78960</v>
      </c>
      <c r="Y21" s="409">
        <f>ROUND(Y121*Содержание!$H$8*$I$4,0)</f>
        <v>90842</v>
      </c>
      <c r="Z21" s="409">
        <f>ROUND(Z121*Содержание!$H$8*$I$4,0)</f>
        <v>81141</v>
      </c>
      <c r="AA21" s="409">
        <f>ROUND(AA121*Содержание!$H$8*$I$4,0)</f>
        <v>95278</v>
      </c>
      <c r="AB21" s="409">
        <f>ROUND(AB121*Содержание!$H$8*$I$4,0)</f>
        <v>84525</v>
      </c>
      <c r="AC21" s="409">
        <f>ROUND(AC121*Содержание!$H$8*$I$4,0)</f>
        <v>103099</v>
      </c>
      <c r="AD21" s="409">
        <f>ROUND(AD121*Содержание!$H$8*$I$4,0)</f>
        <v>105054</v>
      </c>
      <c r="AE21" s="409">
        <f>ROUND(AE121*Содержание!$H$8*$I$4,0)</f>
        <v>107235</v>
      </c>
      <c r="AF21" s="409">
        <f>ROUND(AF121*Содержание!$H$8*$I$4,0)</f>
        <v>101144</v>
      </c>
      <c r="AG21" s="409">
        <f>ROUND(AG121*Содержание!$H$8*$I$4,0)</f>
        <v>115056</v>
      </c>
      <c r="AH21" s="409">
        <f>ROUND(AH121*Содержание!$H$8*$I$4,0)</f>
        <v>118590</v>
      </c>
      <c r="AI21" s="409">
        <f>ROUND(AI121*Содержание!$H$8*$I$4,0)</f>
        <v>122200</v>
      </c>
      <c r="AJ21" s="409">
        <f>ROUND(AJ121*Содержание!$H$8*$I$4,0)</f>
        <v>106934</v>
      </c>
    </row>
    <row r="22" spans="1:36" x14ac:dyDescent="0.25">
      <c r="A22" s="44">
        <v>2585</v>
      </c>
      <c r="B22" s="410">
        <f>ROUND(IF($H$6=TRUE,B122*Содержание!$H$8*$I$4*(1+'4 Доп.опции'!$V$44),B122*Содержание!$H$8*$I$4),0)</f>
        <v>44443</v>
      </c>
      <c r="C22" s="410">
        <f>ROUND(IF($H$6=TRUE,C122*Содержание!$H$8*$I$4*(1+'4 Доп.опции'!$V$44),C122*Содержание!$H$8*$I$4),0)</f>
        <v>45872</v>
      </c>
      <c r="D22" s="410">
        <f>ROUND(IF($H$6=TRUE,D122*Содержание!$H$8*$I$4*(1+'4 Доп.опции'!$V$44),D122*Содержание!$H$8*$I$4),0)</f>
        <v>47150</v>
      </c>
      <c r="E22" s="410">
        <f>ROUND(IF($H$6=TRUE,E122*Содержание!$H$8*$I$4*(1+'4 Доп.опции'!$V$44),E122*Содержание!$H$8*$I$4),0)</f>
        <v>48579</v>
      </c>
      <c r="F22" s="410">
        <f>ROUND(IF($H$6=TRUE,F122*Содержание!$H$8*$I$4*(1+'4 Доп.опции'!$V$44),F122*Содержание!$H$8*$I$4),0)</f>
        <v>51061</v>
      </c>
      <c r="G22" s="410">
        <f>ROUND(IF($H$6=TRUE,G122*Содержание!$H$8*$I$4*(1+'4 Доп.опции'!$V$44),G122*Содержание!$H$8*$I$4),0)</f>
        <v>52640</v>
      </c>
      <c r="H22" s="410">
        <f>ROUND(IF($H$6=TRUE,H122*Содержание!$H$8*$I$4*(1+'4 Доп.опции'!$V$44),H122*Содержание!$H$8*$I$4),0)</f>
        <v>44293</v>
      </c>
      <c r="I22" s="410">
        <f>ROUND(IF($H$6=TRUE,I122*Содержание!$H$8*$I$4*(1+'4 Доп.опции'!$V$44),I122*Содержание!$H$8*$I$4),0)</f>
        <v>57002</v>
      </c>
      <c r="J22" s="410">
        <f>ROUND(IF($H$6=TRUE,J122*Содержание!$H$8*$I$4*(1+'4 Доп.опции'!$V$44),J122*Содержание!$H$8*$I$4),0)</f>
        <v>52414</v>
      </c>
      <c r="K22" s="410">
        <f>ROUND(IF($H$6=TRUE,K122*Содержание!$H$8*$I$4*(1+'4 Доп.опции'!$V$44),K122*Содержание!$H$8*$I$4),0)</f>
        <v>62040</v>
      </c>
      <c r="L22" s="410">
        <f>ROUND(IF($H$6=TRUE,L122*Содержание!$H$8*$I$4*(1+'4 Доп.опции'!$V$44),L122*Содержание!$H$8*$I$4),0)</f>
        <v>56626</v>
      </c>
      <c r="M22" s="410">
        <f>ROUND(IF($H$6=TRUE,M122*Содержание!$H$8*$I$4*(1+'4 Доп.опции'!$V$44),M122*Содержание!$H$8*$I$4),0)</f>
        <v>67454</v>
      </c>
      <c r="N22" s="409">
        <f>ROUND(N122*Содержание!$H$8*$I$4,0)</f>
        <v>65499</v>
      </c>
      <c r="O22" s="409">
        <f>ROUND(O122*Содержание!$H$8*$I$4,0)</f>
        <v>74674</v>
      </c>
      <c r="P22" s="409">
        <f>ROUND(P122*Содержание!$H$8*$I$4,0)</f>
        <v>70312</v>
      </c>
      <c r="Q22" s="409">
        <f>ROUND(Q122*Содержание!$H$8*$I$4,0)</f>
        <v>78434</v>
      </c>
      <c r="R22" s="409">
        <f>ROUND(R122*Содержание!$H$8*$I$4,0)</f>
        <v>71064</v>
      </c>
      <c r="S22" s="409">
        <f>ROUND(S122*Содержание!$H$8*$I$4,0)</f>
        <v>81366</v>
      </c>
      <c r="T22" s="409">
        <f>ROUND(T122*Содержание!$H$8*$I$4,0)</f>
        <v>73621</v>
      </c>
      <c r="U22" s="409">
        <f>ROUND(U122*Содержание!$H$8*$I$4,0)</f>
        <v>85502</v>
      </c>
      <c r="V22" s="409">
        <f>ROUND(V122*Содержание!$H$8*$I$4,0)</f>
        <v>78133</v>
      </c>
      <c r="W22" s="409">
        <f>ROUND(W122*Содержание!$H$8*$I$4,0)</f>
        <v>90090</v>
      </c>
      <c r="X22" s="409">
        <f>ROUND(X122*Содержание!$H$8*$I$4,0)</f>
        <v>83021</v>
      </c>
      <c r="Y22" s="409">
        <f>ROUND(Y122*Содержание!$H$8*$I$4,0)</f>
        <v>94150</v>
      </c>
      <c r="Z22" s="409">
        <f>ROUND(Z122*Содержание!$H$8*$I$4,0)</f>
        <v>86029</v>
      </c>
      <c r="AA22" s="409">
        <f>ROUND(AA122*Содержание!$H$8*$I$4,0)</f>
        <v>100016</v>
      </c>
      <c r="AB22" s="409">
        <f>ROUND(AB122*Содержание!$H$8*$I$4,0)</f>
        <v>91293</v>
      </c>
      <c r="AC22" s="409">
        <f>ROUND(AC122*Содержание!$H$8*$I$4,0)</f>
        <v>106859</v>
      </c>
      <c r="AD22" s="409">
        <f>ROUND(AD122*Содержание!$H$8*$I$4,0)</f>
        <v>108890</v>
      </c>
      <c r="AE22" s="409">
        <f>ROUND(AE122*Содержание!$H$8*$I$4,0)</f>
        <v>112198</v>
      </c>
      <c r="AF22" s="409">
        <f>ROUND(AF122*Содержание!$H$8*$I$4,0)</f>
        <v>108062</v>
      </c>
      <c r="AG22" s="409">
        <f>ROUND(AG122*Содержание!$H$8*$I$4,0)</f>
        <v>123102</v>
      </c>
      <c r="AH22" s="409">
        <f>ROUND(AH122*Содержание!$H$8*$I$4,0)</f>
        <v>126562</v>
      </c>
      <c r="AI22" s="409">
        <f>ROUND(AI122*Содержание!$H$8*$I$4,0)</f>
        <v>130472</v>
      </c>
      <c r="AJ22" s="409">
        <f>ROUND(AJ122*Содержание!$H$8*$I$4,0)</f>
        <v>113552</v>
      </c>
    </row>
    <row r="23" spans="1:36" x14ac:dyDescent="0.25">
      <c r="A23" s="44">
        <v>2710</v>
      </c>
      <c r="B23" s="410">
        <f>ROUND(IF($H$6=TRUE,B123*Содержание!$H$8*$I$4*(1+'4 Доп.опции'!$V$44),B123*Содержание!$H$8*$I$4),0)</f>
        <v>48128</v>
      </c>
      <c r="C23" s="410">
        <f>ROUND(IF($H$6=TRUE,C123*Содержание!$H$8*$I$4*(1+'4 Доп.опции'!$V$44),C123*Содержание!$H$8*$I$4),0)</f>
        <v>49557</v>
      </c>
      <c r="D23" s="410">
        <f>ROUND(IF($H$6=TRUE,D123*Содержание!$H$8*$I$4*(1+'4 Доп.опции'!$V$44),D123*Содержание!$H$8*$I$4),0)</f>
        <v>52038</v>
      </c>
      <c r="E23" s="410">
        <f>ROUND(IF($H$6=TRUE,E123*Содержание!$H$8*$I$4*(1+'4 Доп.опции'!$V$44),E123*Содержание!$H$8*$I$4),0)</f>
        <v>53618</v>
      </c>
      <c r="F23" s="410">
        <f>ROUND(IF($H$6=TRUE,F123*Содержание!$H$8*$I$4*(1+'4 Доп.опции'!$V$44),F123*Содержание!$H$8*$I$4),0)</f>
        <v>53016</v>
      </c>
      <c r="G23" s="410">
        <f>ROUND(IF($H$6=TRUE,G123*Содержание!$H$8*$I$4*(1+'4 Доп.опции'!$V$44),G123*Содержание!$H$8*$I$4),0)</f>
        <v>54595</v>
      </c>
      <c r="H23" s="410">
        <f>ROUND(IF($H$6=TRUE,H123*Содержание!$H$8*$I$4*(1+'4 Доп.опции'!$V$44),H123*Содержание!$H$8*$I$4),0)</f>
        <v>55874</v>
      </c>
      <c r="I23" s="410">
        <f>ROUND(IF($H$6=TRUE,I123*Содержание!$H$8*$I$4*(1+'4 Доп.опции'!$V$44),I123*Содержание!$H$8*$I$4),0)</f>
        <v>62717</v>
      </c>
      <c r="J23" s="410">
        <f>ROUND(IF($H$6=TRUE,J123*Содержание!$H$8*$I$4*(1+'4 Доп.опции'!$V$44),J123*Содержание!$H$8*$I$4),0)</f>
        <v>63469</v>
      </c>
      <c r="K23" s="410">
        <f>ROUND(IF($H$6=TRUE,K123*Содержание!$H$8*$I$4*(1+'4 Доп.опции'!$V$44),K123*Содержание!$H$8*$I$4),0)</f>
        <v>66176</v>
      </c>
      <c r="L23" s="410">
        <f>ROUND(IF($H$6=TRUE,L123*Содержание!$H$8*$I$4*(1+'4 Доп.опции'!$V$44),L123*Содержание!$H$8*$I$4),0)</f>
        <v>68206</v>
      </c>
      <c r="M23" s="409">
        <f>ROUND(M123*Содержание!$H$8*$I$4,0)</f>
        <v>71290</v>
      </c>
      <c r="N23" s="409">
        <f>ROUND(N123*Содержание!$H$8*$I$4,0)</f>
        <v>75426</v>
      </c>
      <c r="O23" s="409">
        <f>ROUND(O123*Содержание!$H$8*$I$4,0)</f>
        <v>77757</v>
      </c>
      <c r="P23" s="409">
        <f>ROUND(P123*Содержание!$H$8*$I$4,0)</f>
        <v>80765</v>
      </c>
      <c r="Q23" s="409">
        <f>ROUND(Q123*Содержание!$H$8*$I$4,0)</f>
        <v>82344</v>
      </c>
      <c r="R23" s="409">
        <f>ROUND(R123*Содержание!$H$8*$I$4,0)</f>
        <v>83246</v>
      </c>
      <c r="S23" s="409">
        <f>ROUND(S123*Содержание!$H$8*$I$4,0)</f>
        <v>88360</v>
      </c>
      <c r="T23" s="409">
        <f>ROUND(T123*Содержание!$H$8*$I$4,0)</f>
        <v>86781</v>
      </c>
      <c r="U23" s="409">
        <f>ROUND(U123*Содержание!$H$8*$I$4,0)</f>
        <v>89187</v>
      </c>
      <c r="V23" s="409">
        <f>ROUND(V123*Содержание!$H$8*$I$4,0)</f>
        <v>91894</v>
      </c>
      <c r="W23" s="409">
        <f>ROUND(W123*Содержание!$H$8*$I$4,0)</f>
        <v>94677</v>
      </c>
      <c r="X23" s="409">
        <f>ROUND(X123*Содержание!$H$8*$I$4,0)</f>
        <v>97459</v>
      </c>
      <c r="Y23" s="409">
        <f>ROUND(Y123*Содержание!$H$8*$I$4,0)</f>
        <v>98437</v>
      </c>
      <c r="Z23" s="409">
        <f>ROUND(Z123*Содержание!$H$8*$I$4,0)</f>
        <v>101370</v>
      </c>
      <c r="AA23" s="409">
        <f>ROUND(AA123*Содержание!$H$8*$I$4,0)</f>
        <v>104453</v>
      </c>
      <c r="AB23" s="409">
        <f>ROUND(AB123*Содержание!$H$8*$I$4,0)</f>
        <v>107611</v>
      </c>
      <c r="AC23" s="409">
        <f>ROUND(AC123*Содержание!$H$8*$I$4,0)</f>
        <v>112950</v>
      </c>
      <c r="AD23" s="409">
        <f>ROUND(AD123*Содержание!$H$8*$I$4,0)</f>
        <v>116410</v>
      </c>
      <c r="AE23" s="409">
        <f>ROUND(AE123*Содержание!$H$8*$I$4,0)</f>
        <v>119869</v>
      </c>
      <c r="AF23" s="409">
        <f>ROUND(AF123*Содержание!$H$8*$I$4,0)</f>
        <v>113026</v>
      </c>
      <c r="AG23" s="409">
        <f>ROUND(AG123*Содержание!$H$8*$I$4,0)</f>
        <v>123854</v>
      </c>
      <c r="AH23" s="409">
        <f>ROUND(AH123*Содержание!$H$8*$I$4,0)</f>
        <v>127614</v>
      </c>
      <c r="AI23" s="409">
        <f>ROUND(AI123*Содержание!$H$8*$I$4,0)</f>
        <v>131374</v>
      </c>
      <c r="AJ23" s="409">
        <f>ROUND(AJ123*Содержание!$H$8*$I$4,0)</f>
        <v>117989</v>
      </c>
    </row>
    <row r="24" spans="1:36" x14ac:dyDescent="0.25">
      <c r="A24" s="44">
        <v>2835</v>
      </c>
      <c r="B24" s="410">
        <f>ROUND(IF($H$6=TRUE,B124*Содержание!$H$8*$I$4*(1+'4 Доп.опции'!$V$44),B124*Содержание!$H$8*$I$4),0)</f>
        <v>49406</v>
      </c>
      <c r="C24" s="410">
        <f>ROUND(IF($H$6=TRUE,C124*Содержание!$H$8*$I$4*(1+'4 Доп.опции'!$V$44),C124*Содержание!$H$8*$I$4),0)</f>
        <v>50910</v>
      </c>
      <c r="D24" s="410">
        <f>ROUND(IF($H$6=TRUE,D124*Содержание!$H$8*$I$4*(1+'4 Доп.опции'!$V$44),D124*Содержание!$H$8*$I$4),0)</f>
        <v>52339</v>
      </c>
      <c r="E24" s="410">
        <f>ROUND(IF($H$6=TRUE,E124*Содержание!$H$8*$I$4*(1+'4 Доп.опции'!$V$44),E124*Содержание!$H$8*$I$4),0)</f>
        <v>54595</v>
      </c>
      <c r="F24" s="410">
        <f>ROUND(IF($H$6=TRUE,F124*Содержание!$H$8*$I$4*(1+'4 Доп.опции'!$V$44),F124*Содержание!$H$8*$I$4),0)</f>
        <v>55197</v>
      </c>
      <c r="G24" s="410">
        <f>ROUND(IF($H$6=TRUE,G124*Содержание!$H$8*$I$4*(1+'4 Доп.опции'!$V$44),G124*Содержание!$H$8*$I$4),0)</f>
        <v>57302</v>
      </c>
      <c r="H24" s="410">
        <f>ROUND(IF($H$6=TRUE,H124*Содержание!$H$8*$I$4*(1+'4 Доп.опции'!$V$44),H124*Содержание!$H$8*$I$4),0)</f>
        <v>52640</v>
      </c>
      <c r="I24" s="410">
        <f>ROUND(IF($H$6=TRUE,I124*Содержание!$H$8*$I$4*(1+'4 Доп.опции'!$V$44),I124*Содержание!$H$8*$I$4),0)</f>
        <v>64446</v>
      </c>
      <c r="J24" s="410">
        <f>ROUND(IF($H$6=TRUE,J124*Содержание!$H$8*$I$4*(1+'4 Доп.опции'!$V$44),J124*Содержание!$H$8*$I$4),0)</f>
        <v>54445</v>
      </c>
      <c r="K24" s="409">
        <f>ROUND(K124*Содержание!$H$8*$I$4,0)</f>
        <v>68282</v>
      </c>
      <c r="L24" s="409">
        <f>ROUND(L124*Содержание!$H$8*$I$4,0)</f>
        <v>73546</v>
      </c>
      <c r="M24" s="409">
        <f>ROUND(M124*Содержание!$H$8*$I$4,0)</f>
        <v>79862</v>
      </c>
      <c r="N24" s="409">
        <f>ROUND(N124*Содержание!$H$8*$I$4,0)</f>
        <v>78434</v>
      </c>
      <c r="O24" s="409">
        <f>ROUND(O124*Содержание!$H$8*$I$4,0)</f>
        <v>80765</v>
      </c>
      <c r="P24" s="409">
        <f>ROUND(P124*Содержание!$H$8*$I$4,0)</f>
        <v>83397</v>
      </c>
      <c r="Q24" s="409">
        <f>ROUND(Q124*Содержание!$H$8*$I$4,0)</f>
        <v>84149</v>
      </c>
      <c r="R24" s="409">
        <f>ROUND(R124*Содержание!$H$8*$I$4,0)</f>
        <v>84976</v>
      </c>
      <c r="S24" s="409">
        <f>ROUND(S124*Содержание!$H$8*$I$4,0)</f>
        <v>89338</v>
      </c>
      <c r="T24" s="409">
        <f>ROUND(T124*Содержание!$H$8*$I$4,0)</f>
        <v>89488</v>
      </c>
      <c r="U24" s="409">
        <f>ROUND(U124*Содержание!$H$8*$I$4,0)</f>
        <v>91970</v>
      </c>
      <c r="V24" s="409">
        <f>ROUND(V124*Содержание!$H$8*$I$4,0)</f>
        <v>94752</v>
      </c>
      <c r="W24" s="409">
        <f>ROUND(W124*Содержание!$H$8*$I$4,0)</f>
        <v>97534</v>
      </c>
      <c r="X24" s="409">
        <f>ROUND(X124*Содержание!$H$8*$I$4,0)</f>
        <v>100467</v>
      </c>
      <c r="Y24" s="409">
        <f>ROUND(Y124*Содержание!$H$8*$I$4,0)</f>
        <v>101445</v>
      </c>
      <c r="Z24" s="409">
        <f>ROUND(Z124*Содержание!$H$8*$I$4,0)</f>
        <v>104528</v>
      </c>
      <c r="AA24" s="409">
        <f>ROUND(AA124*Содержание!$H$8*$I$4,0)</f>
        <v>107686</v>
      </c>
      <c r="AB24" s="409">
        <f>ROUND(AB124*Содержание!$H$8*$I$4,0)</f>
        <v>110845</v>
      </c>
      <c r="AC24" s="409">
        <f>ROUND(AC124*Содержание!$H$8*$I$4,0)</f>
        <v>116485</v>
      </c>
      <c r="AD24" s="409">
        <f>ROUND(AD124*Содержание!$H$8*$I$4,0)</f>
        <v>119944</v>
      </c>
      <c r="AE24" s="409">
        <f>ROUND(AE124*Содержание!$H$8*$I$4,0)</f>
        <v>123629</v>
      </c>
      <c r="AF24" s="409">
        <f>ROUND(AF124*Содержание!$H$8*$I$4,0)</f>
        <v>116485</v>
      </c>
      <c r="AG24" s="409">
        <f>ROUND(AG124*Содержание!$H$8*$I$4,0)</f>
        <v>127614</v>
      </c>
      <c r="AH24" s="409">
        <f>ROUND(AH124*Содержание!$H$8*$I$4,0)</f>
        <v>131374</v>
      </c>
      <c r="AI24" s="409">
        <f>ROUND(AI124*Содержание!$H$8*$I$4,0)</f>
        <v>135285</v>
      </c>
      <c r="AJ24" s="409">
        <f>ROUND(AJ124*Содержание!$H$8*$I$4,0)</f>
        <v>125208</v>
      </c>
    </row>
    <row r="25" spans="1:36" x14ac:dyDescent="0.25">
      <c r="A25" s="44">
        <v>2960</v>
      </c>
      <c r="B25" s="410">
        <f>ROUND(IF($H$6=TRUE,B125*Содержание!$H$8*$I$4*(1+'4 Доп.опции'!$V$44),B125*Содержание!$H$8*$I$4),0)</f>
        <v>52640</v>
      </c>
      <c r="C25" s="410">
        <f>ROUND(IF($H$6=TRUE,C125*Содержание!$H$8*$I$4*(1+'4 Доп.опции'!$V$44),C125*Содержание!$H$8*$I$4),0)</f>
        <v>54144</v>
      </c>
      <c r="D25" s="410">
        <f>ROUND(IF($H$6=TRUE,D125*Содержание!$H$8*$I$4*(1+'4 Доп.опции'!$V$44),D125*Содержание!$H$8*$I$4),0)</f>
        <v>55798</v>
      </c>
      <c r="E25" s="410">
        <f>ROUND(IF($H$6=TRUE,E125*Содержание!$H$8*$I$4*(1+'4 Доп.опции'!$V$44),E125*Содержание!$H$8*$I$4),0)</f>
        <v>57528</v>
      </c>
      <c r="F25" s="410">
        <f>ROUND(IF($H$6=TRUE,F125*Содержание!$H$8*$I$4*(1+'4 Доп.опции'!$V$44),F125*Содержание!$H$8*$I$4),0)</f>
        <v>60686</v>
      </c>
      <c r="G25" s="410">
        <f>ROUND(IF($H$6=TRUE,G125*Содержание!$H$8*$I$4*(1+'4 Доп.опции'!$V$44),G125*Содержание!$H$8*$I$4),0)</f>
        <v>62416</v>
      </c>
      <c r="H25" s="410">
        <f>ROUND(IF($H$6=TRUE,H125*Содержание!$H$8*$I$4*(1+'4 Доп.опции'!$V$44),H125*Содержание!$H$8*$I$4),0)</f>
        <v>64597</v>
      </c>
      <c r="I25" s="410">
        <f>ROUND(IF($H$6=TRUE,I125*Содержание!$H$8*$I$4*(1+'4 Доп.опции'!$V$44),I125*Содержание!$H$8*$I$4),0)</f>
        <v>69334</v>
      </c>
      <c r="J25" s="409">
        <f>ROUND(J125*Содержание!$H$8*$I$4,0)</f>
        <v>71515</v>
      </c>
      <c r="K25" s="409">
        <f>ROUND(K125*Содержание!$H$8*$I$4,0)</f>
        <v>71666</v>
      </c>
      <c r="L25" s="409">
        <f>ROUND(L125*Содержание!$H$8*$I$4,0)</f>
        <v>77080</v>
      </c>
      <c r="M25" s="409">
        <f>ROUND(M125*Содержание!$H$8*$I$4,0)</f>
        <v>82645</v>
      </c>
      <c r="N25" s="409">
        <f>ROUND(N125*Содержание!$H$8*$I$4,0)</f>
        <v>81818</v>
      </c>
      <c r="O25" s="409">
        <f>ROUND(O125*Содержание!$H$8*$I$4,0)</f>
        <v>84224</v>
      </c>
      <c r="P25" s="409">
        <f>ROUND(P125*Содержание!$H$8*$I$4,0)</f>
        <v>86781</v>
      </c>
      <c r="Q25" s="409">
        <f>ROUND(Q125*Содержание!$H$8*$I$4,0)</f>
        <v>89413</v>
      </c>
      <c r="R25" s="409">
        <f>ROUND(R125*Содержание!$H$8*$I$4,0)</f>
        <v>91293</v>
      </c>
      <c r="S25" s="409">
        <f>ROUND(S125*Содержание!$H$8*$I$4,0)</f>
        <v>94827</v>
      </c>
      <c r="T25" s="409">
        <f>ROUND(T125*Содержание!$H$8*$I$4,0)</f>
        <v>95053</v>
      </c>
      <c r="U25" s="409">
        <f>ROUND(U125*Содержание!$H$8*$I$4,0)</f>
        <v>97685</v>
      </c>
      <c r="V25" s="409">
        <f>ROUND(V125*Содержание!$H$8*$I$4,0)</f>
        <v>100618</v>
      </c>
      <c r="W25" s="409">
        <f>ROUND(W125*Содержание!$H$8*$I$4,0)</f>
        <v>103626</v>
      </c>
      <c r="X25" s="409">
        <f>ROUND(X125*Содержание!$H$8*$I$4,0)</f>
        <v>106709</v>
      </c>
      <c r="Y25" s="409">
        <f>ROUND(Y125*Содержание!$H$8*$I$4,0)</f>
        <v>107837</v>
      </c>
      <c r="Z25" s="409">
        <f>ROUND(Z125*Содержание!$H$8*$I$4,0)</f>
        <v>111070</v>
      </c>
      <c r="AA25" s="409">
        <f>ROUND(AA125*Содержание!$H$8*$I$4,0)</f>
        <v>114454</v>
      </c>
      <c r="AB25" s="409">
        <f>ROUND(AB125*Содержание!$H$8*$I$4,0)</f>
        <v>117914</v>
      </c>
      <c r="AC25" s="409">
        <f>ROUND(AC125*Содержание!$H$8*$I$4,0)</f>
        <v>123704</v>
      </c>
      <c r="AD25" s="409">
        <f>ROUND(AD125*Содержание!$H$8*$I$4,0)</f>
        <v>127464</v>
      </c>
      <c r="AE25" s="409">
        <f>ROUND(AE125*Содержание!$H$8*$I$4,0)</f>
        <v>131299</v>
      </c>
      <c r="AF25" s="409">
        <f>ROUND(AF125*Содержание!$H$8*$I$4,0)</f>
        <v>122275</v>
      </c>
      <c r="AG25" s="409">
        <f>ROUND(AG125*Содержание!$H$8*$I$4,0)</f>
        <v>133931</v>
      </c>
      <c r="AH25" s="409">
        <f>ROUND(AH125*Содержание!$H$8*$I$4,0)</f>
        <v>137917</v>
      </c>
      <c r="AI25" s="409">
        <f>ROUND(AI125*Содержание!$H$8*$I$4,0)</f>
        <v>142128</v>
      </c>
      <c r="AJ25" s="409">
        <f>ROUND(AJ125*Содержание!$H$8*$I$4,0)</f>
        <v>141827</v>
      </c>
    </row>
    <row r="26" spans="1:36" x14ac:dyDescent="0.25">
      <c r="A26" s="44">
        <v>3085</v>
      </c>
      <c r="B26" s="410">
        <f>ROUND(IF($H$6=TRUE,B126*Содержание!$H$8*$I$4*(1+'4 Доп.опции'!$V$44),B126*Содержание!$H$8*$I$4),0)</f>
        <v>53918</v>
      </c>
      <c r="C26" s="410">
        <f>ROUND(IF($H$6=TRUE,C126*Содержание!$H$8*$I$4*(1+'4 Доп.опции'!$V$44),C126*Содержание!$H$8*$I$4),0)</f>
        <v>55498</v>
      </c>
      <c r="D26" s="410">
        <f>ROUND(IF($H$6=TRUE,D126*Содержание!$H$8*$I$4*(1+'4 Доп.опции'!$V$44),D126*Содержание!$H$8*$I$4),0)</f>
        <v>57152</v>
      </c>
      <c r="E26" s="410">
        <f>ROUND(IF($H$6=TRUE,E126*Содержание!$H$8*$I$4*(1+'4 Доп.опции'!$V$44),E126*Содержание!$H$8*$I$4),0)</f>
        <v>58882</v>
      </c>
      <c r="F26" s="410">
        <f>ROUND(IF($H$6=TRUE,F126*Содержание!$H$8*$I$4*(1+'4 Доп.опции'!$V$44),F126*Содержание!$H$8*$I$4),0)</f>
        <v>63018</v>
      </c>
      <c r="G26" s="410">
        <f>ROUND(IF($H$6=TRUE,G126*Содержание!$H$8*$I$4*(1+'4 Доп.опции'!$V$44),G126*Содержание!$H$8*$I$4),0)</f>
        <v>65349</v>
      </c>
      <c r="H26" s="410">
        <f>ROUND(IF($H$6=TRUE,H126*Содержание!$H$8*$I$4*(1+'4 Доп.опции'!$V$44),H126*Содержание!$H$8*$I$4),0)</f>
        <v>67154</v>
      </c>
      <c r="I26" s="409">
        <f>ROUND(I126*Содержание!$H$8*$I$4,0)</f>
        <v>69786</v>
      </c>
      <c r="J26" s="409">
        <f>ROUND(J126*Содержание!$H$8*$I$4,0)</f>
        <v>75200</v>
      </c>
      <c r="K26" s="409">
        <f>ROUND(K126*Содержание!$H$8*$I$4,0)</f>
        <v>80013</v>
      </c>
      <c r="L26" s="409">
        <f>ROUND(L126*Содержание!$H$8*$I$4,0)</f>
        <v>69259</v>
      </c>
      <c r="M26" s="409">
        <f>ROUND(M126*Содержание!$H$8*$I$4,0)</f>
        <v>84826</v>
      </c>
      <c r="N26" s="409">
        <f>ROUND(N126*Содержание!$H$8*$I$4,0)</f>
        <v>84600</v>
      </c>
      <c r="O26" s="409">
        <f>ROUND(O126*Содержание!$H$8*$I$4,0)</f>
        <v>87082</v>
      </c>
      <c r="P26" s="409">
        <f>ROUND(P126*Содержание!$H$8*$I$4,0)</f>
        <v>89714</v>
      </c>
      <c r="Q26" s="409">
        <f>ROUND(Q126*Содержание!$H$8*$I$4,0)</f>
        <v>92421</v>
      </c>
      <c r="R26" s="409">
        <f>ROUND(R126*Содержание!$H$8*$I$4,0)</f>
        <v>93398</v>
      </c>
      <c r="S26" s="409">
        <f>ROUND(S126*Содержание!$H$8*$I$4,0)</f>
        <v>98061</v>
      </c>
      <c r="T26" s="409">
        <f>ROUND(T126*Содержание!$H$8*$I$4,0)</f>
        <v>98211</v>
      </c>
      <c r="U26" s="409">
        <f>ROUND(U126*Содержание!$H$8*$I$4,0)</f>
        <v>100994</v>
      </c>
      <c r="V26" s="409">
        <f>ROUND(V126*Содержание!$H$8*$I$4,0)</f>
        <v>104077</v>
      </c>
      <c r="W26" s="409">
        <f>ROUND(W126*Содержание!$H$8*$I$4,0)</f>
        <v>107160</v>
      </c>
      <c r="X26" s="409">
        <f>ROUND(X126*Содержание!$H$8*$I$4,0)</f>
        <v>110318</v>
      </c>
      <c r="Y26" s="409">
        <f>ROUND(Y126*Содержание!$H$8*$I$4,0)</f>
        <v>111522</v>
      </c>
      <c r="Z26" s="409">
        <f>ROUND(Z126*Содержание!$H$8*$I$4,0)</f>
        <v>114906</v>
      </c>
      <c r="AA26" s="409">
        <f>ROUND(AA126*Содержание!$H$8*$I$4,0)</f>
        <v>118290</v>
      </c>
      <c r="AB26" s="409">
        <f>ROUND(AB126*Содержание!$H$8*$I$4,0)</f>
        <v>121824</v>
      </c>
      <c r="AC26" s="409">
        <f>ROUND(AC126*Содержание!$H$8*$I$4,0)</f>
        <v>127915</v>
      </c>
      <c r="AD26" s="409">
        <f>ROUND(AD126*Содержание!$H$8*$I$4,0)</f>
        <v>131901</v>
      </c>
      <c r="AE26" s="409">
        <f>ROUND(AE126*Содержание!$H$8*$I$4,0)</f>
        <v>135736</v>
      </c>
      <c r="AF26" s="409">
        <f>ROUND(AF126*Содержание!$H$8*$I$4,0)</f>
        <v>137165</v>
      </c>
      <c r="AG26" s="409">
        <f>ROUND(AG126*Содержание!$H$8*$I$4,0)</f>
        <v>150325</v>
      </c>
      <c r="AH26" s="409">
        <f>ROUND(AH126*Содержание!$H$8*$I$4,0)</f>
        <v>154762</v>
      </c>
      <c r="AI26" s="409">
        <f>ROUND(AI126*Содержание!$H$8*$I$4,0)</f>
        <v>159349</v>
      </c>
      <c r="AJ26" s="409">
        <f>ROUND(AJ126*Содержание!$H$8*$I$4,0)</f>
        <v>154160</v>
      </c>
    </row>
    <row r="27" spans="1:36" ht="2.25" customHeight="1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3.5" customHeight="1" x14ac:dyDescent="0.3">
      <c r="A28" s="57"/>
      <c r="B28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ht="15.75" thickBot="1" x14ac:dyDescent="0.3">
      <c r="A29" s="1" t="s">
        <v>700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</row>
    <row r="30" spans="1:36" x14ac:dyDescent="0.25">
      <c r="A30" s="43" t="s">
        <v>121</v>
      </c>
      <c r="B30" s="45">
        <v>1750</v>
      </c>
      <c r="C30" s="45">
        <v>1875</v>
      </c>
      <c r="D30" s="45">
        <v>2000</v>
      </c>
      <c r="E30" s="45">
        <v>2125</v>
      </c>
      <c r="F30" s="45">
        <v>2250</v>
      </c>
      <c r="G30" s="45">
        <v>2375</v>
      </c>
      <c r="H30" s="45">
        <v>2500</v>
      </c>
      <c r="I30" s="45">
        <v>2625</v>
      </c>
      <c r="J30" s="45">
        <v>2750</v>
      </c>
      <c r="K30" s="45">
        <v>2875</v>
      </c>
      <c r="L30" s="45">
        <v>3000</v>
      </c>
      <c r="M30" s="45">
        <v>3125</v>
      </c>
      <c r="N30" s="45">
        <v>3250</v>
      </c>
      <c r="O30" s="45">
        <v>3375</v>
      </c>
      <c r="P30" s="45">
        <v>3500</v>
      </c>
      <c r="Q30" s="45">
        <v>3625</v>
      </c>
      <c r="R30" s="45">
        <v>3750</v>
      </c>
      <c r="S30" s="45">
        <v>3875</v>
      </c>
      <c r="T30" s="45">
        <v>4000</v>
      </c>
      <c r="U30" s="45">
        <v>4125</v>
      </c>
      <c r="V30" s="45">
        <v>4250</v>
      </c>
      <c r="W30" s="45">
        <v>4375</v>
      </c>
      <c r="X30" s="45">
        <v>4500</v>
      </c>
      <c r="Y30" s="45">
        <v>4625</v>
      </c>
      <c r="Z30" s="45">
        <v>4750</v>
      </c>
      <c r="AA30" s="45">
        <v>4875</v>
      </c>
      <c r="AB30" s="45">
        <v>5000</v>
      </c>
      <c r="AC30" s="45">
        <v>5125</v>
      </c>
      <c r="AD30" s="45">
        <v>5250</v>
      </c>
      <c r="AE30" s="45">
        <v>5375</v>
      </c>
      <c r="AF30" s="45">
        <v>5500</v>
      </c>
      <c r="AG30" s="45">
        <v>5625</v>
      </c>
      <c r="AH30" s="45">
        <v>5750</v>
      </c>
      <c r="AI30" s="45">
        <v>5875</v>
      </c>
      <c r="AJ30" s="45">
        <v>6000</v>
      </c>
    </row>
    <row r="31" spans="1:36" x14ac:dyDescent="0.25">
      <c r="A31" s="44">
        <v>1710</v>
      </c>
      <c r="B31" s="305">
        <f>ROUND(AM115*Содержание!$H$8*$I$4,0)</f>
        <v>39706</v>
      </c>
      <c r="C31" s="384">
        <f>ROUND(AN115*Содержание!$H$8*$I$4,0)</f>
        <v>40909</v>
      </c>
      <c r="D31" s="384">
        <f>ROUND(AO115*Содержание!$H$8*$I$4,0)</f>
        <v>42112</v>
      </c>
      <c r="E31" s="384">
        <f>ROUND(AP115*Содержание!$H$8*$I$4,0)</f>
        <v>43541</v>
      </c>
      <c r="F31" s="384">
        <f>ROUND(AQ115*Содержание!$H$8*$I$4,0)</f>
        <v>45045</v>
      </c>
      <c r="G31" s="384">
        <f>ROUND(AR115*Содержание!$H$8*$I$4,0)</f>
        <v>48504</v>
      </c>
      <c r="H31" s="384">
        <f>ROUND(AS115*Содержание!$H$8*$I$4,0)</f>
        <v>49632</v>
      </c>
      <c r="I31" s="384">
        <f>ROUND(AT115*Содержание!$H$8*$I$4,0)</f>
        <v>50910</v>
      </c>
      <c r="J31" s="384">
        <f>ROUND(AU115*Содержание!$H$8*$I$4,0)</f>
        <v>52264</v>
      </c>
      <c r="K31" s="384">
        <f>ROUND(AV115*Содержание!$H$8*$I$4,0)</f>
        <v>53542</v>
      </c>
      <c r="L31" s="384">
        <f>ROUND(AW115*Содержание!$H$8*$I$4,0)</f>
        <v>57528</v>
      </c>
      <c r="M31" s="384">
        <f>ROUND(AX115*Содержание!$H$8*$I$4,0)</f>
        <v>58205</v>
      </c>
      <c r="N31" s="384">
        <f>ROUND(AY115*Содержание!$H$8*$I$4,0)</f>
        <v>59333</v>
      </c>
      <c r="O31" s="384">
        <f>ROUND(AZ115*Содержание!$H$8*$I$4,0)</f>
        <v>61814</v>
      </c>
      <c r="P31" s="384">
        <f>ROUND(BA115*Содержание!$H$8*$I$4,0)</f>
        <v>67003</v>
      </c>
      <c r="Q31" s="384">
        <f>ROUND(BB115*Содержание!$H$8*$I$4,0)</f>
        <v>69184</v>
      </c>
      <c r="R31" s="384">
        <f>ROUND(BC115*Содержание!$H$8*$I$4,0)</f>
        <v>71139</v>
      </c>
      <c r="S31" s="384">
        <f>ROUND(BD115*Содержание!$H$8*$I$4,0)</f>
        <v>73395</v>
      </c>
      <c r="T31" s="384">
        <f>ROUND(BE115*Содержание!$H$8*$I$4,0)</f>
        <v>75501</v>
      </c>
      <c r="U31" s="384">
        <f>ROUND(BF115*Содержание!$H$8*$I$4,0)</f>
        <v>77832</v>
      </c>
      <c r="V31" s="384">
        <f>ROUND(BG115*Содержание!$H$8*$I$4,0)</f>
        <v>79411</v>
      </c>
      <c r="W31" s="384">
        <f>ROUND(BH115*Содержание!$H$8*$I$4,0)</f>
        <v>80915</v>
      </c>
      <c r="X31" s="384">
        <f>ROUND(BI115*Содержание!$H$8*$I$4,0)</f>
        <v>82570</v>
      </c>
      <c r="Y31" s="384">
        <f>ROUND(BJ115*Содержание!$H$8*$I$4,0)</f>
        <v>84224</v>
      </c>
      <c r="Z31" s="384">
        <f>ROUND(BK115*Содержание!$H$8*$I$4,0)</f>
        <v>85878</v>
      </c>
      <c r="AA31" s="384">
        <f>ROUND(BL115*Содержание!$H$8*$I$4,0)</f>
        <v>87683</v>
      </c>
      <c r="AB31" s="384">
        <f>ROUND(BM115*Содержание!$H$8*$I$4,0)</f>
        <v>89338</v>
      </c>
      <c r="AC31" s="384">
        <f>ROUND(BN115*Содержание!$H$8*$I$4,0)</f>
        <v>95730</v>
      </c>
      <c r="AD31" s="384">
        <f>ROUND(BO115*Содержание!$H$8*$I$4,0)</f>
        <v>98662</v>
      </c>
      <c r="AE31" s="384">
        <f>ROUND(BP115*Содержание!$H$8*$I$4,0)</f>
        <v>101445</v>
      </c>
      <c r="AF31" s="384">
        <f>ROUND(BQ115*Содержание!$H$8*$I$4,0)</f>
        <v>104603</v>
      </c>
      <c r="AG31" s="384">
        <f>ROUND(BR115*Содержание!$H$8*$I$4,0)</f>
        <v>107762</v>
      </c>
      <c r="AH31" s="384">
        <f>ROUND(BS115*Содержание!$H$8*$I$4,0)</f>
        <v>110920</v>
      </c>
      <c r="AI31" s="384">
        <f>ROUND(BT115*Содержание!$H$8*$I$4,0)</f>
        <v>114229</v>
      </c>
      <c r="AJ31" s="384">
        <f>ROUND(BU115*Содержание!$H$8*$I$4,0)</f>
        <v>117763</v>
      </c>
    </row>
    <row r="32" spans="1:36" x14ac:dyDescent="0.25">
      <c r="A32" s="44">
        <v>1835</v>
      </c>
      <c r="B32" s="384">
        <f>ROUND(AM116*Содержание!$H$8*$I$4,0)</f>
        <v>40608</v>
      </c>
      <c r="C32" s="384">
        <f>ROUND(AN116*Содержание!$H$8*$I$4,0)</f>
        <v>41886</v>
      </c>
      <c r="D32" s="384">
        <f>ROUND(AO116*Содержание!$H$8*$I$4,0)</f>
        <v>43014</v>
      </c>
      <c r="E32" s="384">
        <f>ROUND(AP116*Содержание!$H$8*$I$4,0)</f>
        <v>44293</v>
      </c>
      <c r="F32" s="384">
        <f>ROUND(AQ116*Содержание!$H$8*$I$4,0)</f>
        <v>45947</v>
      </c>
      <c r="G32" s="384">
        <f>ROUND(AR116*Содержание!$H$8*$I$4,0)</f>
        <v>49482</v>
      </c>
      <c r="H32" s="384">
        <f>ROUND(AS116*Содержание!$H$8*$I$4,0)</f>
        <v>50760</v>
      </c>
      <c r="I32" s="384">
        <f>ROUND(AT116*Содержание!$H$8*$I$4,0)</f>
        <v>51963</v>
      </c>
      <c r="J32" s="384">
        <f>ROUND(AU116*Содержание!$H$8*$I$4,0)</f>
        <v>53317</v>
      </c>
      <c r="K32" s="384">
        <f>ROUND(AV116*Содержание!$H$8*$I$4,0)</f>
        <v>54595</v>
      </c>
      <c r="L32" s="384">
        <f>ROUND(AW116*Содержание!$H$8*$I$4,0)</f>
        <v>58656</v>
      </c>
      <c r="M32" s="384">
        <f>ROUND(AX116*Содержание!$H$8*$I$4,0)</f>
        <v>59333</v>
      </c>
      <c r="N32" s="384">
        <f>ROUND(AY116*Содержание!$H$8*$I$4,0)</f>
        <v>60611</v>
      </c>
      <c r="O32" s="384">
        <f>ROUND(AZ116*Содержание!$H$8*$I$4,0)</f>
        <v>63018</v>
      </c>
      <c r="P32" s="384">
        <f>ROUND(BA116*Содержание!$H$8*$I$4,0)</f>
        <v>68432</v>
      </c>
      <c r="Q32" s="384">
        <f>ROUND(BB116*Содержание!$H$8*$I$4,0)</f>
        <v>70538</v>
      </c>
      <c r="R32" s="384">
        <f>ROUND(BC116*Содержание!$H$8*$I$4,0)</f>
        <v>72643</v>
      </c>
      <c r="S32" s="384">
        <f>ROUND(BD116*Содержание!$H$8*$I$4,0)</f>
        <v>74899</v>
      </c>
      <c r="T32" s="384">
        <f>ROUND(BE116*Содержание!$H$8*$I$4,0)</f>
        <v>77005</v>
      </c>
      <c r="U32" s="384">
        <f>ROUND(BF116*Содержание!$H$8*$I$4,0)</f>
        <v>79336</v>
      </c>
      <c r="V32" s="384">
        <f>ROUND(BG116*Содержание!$H$8*$I$4,0)</f>
        <v>80990</v>
      </c>
      <c r="W32" s="384">
        <f>ROUND(BH116*Содержание!$H$8*$I$4,0)</f>
        <v>82570</v>
      </c>
      <c r="X32" s="384">
        <f>ROUND(BI116*Содержание!$H$8*$I$4,0)</f>
        <v>84299</v>
      </c>
      <c r="Y32" s="384">
        <f>ROUND(BJ116*Содержание!$H$8*$I$4,0)</f>
        <v>85954</v>
      </c>
      <c r="Z32" s="384">
        <f>ROUND(BK116*Содержание!$H$8*$I$4,0)</f>
        <v>87683</v>
      </c>
      <c r="AA32" s="384">
        <f>ROUND(BL116*Содержание!$H$8*$I$4,0)</f>
        <v>89338</v>
      </c>
      <c r="AB32" s="384">
        <f>ROUND(BM116*Содержание!$H$8*$I$4,0)</f>
        <v>91218</v>
      </c>
      <c r="AC32" s="384">
        <f>ROUND(BN116*Содержание!$H$8*$I$4,0)</f>
        <v>97685</v>
      </c>
      <c r="AD32" s="384">
        <f>ROUND(BO116*Содержание!$H$8*$I$4,0)</f>
        <v>100693</v>
      </c>
      <c r="AE32" s="384">
        <f>ROUND(BP116*Содержание!$H$8*$I$4,0)</f>
        <v>103626</v>
      </c>
      <c r="AF32" s="384">
        <f>ROUND(BQ116*Содержание!$H$8*$I$4,0)</f>
        <v>106634</v>
      </c>
      <c r="AG32" s="384">
        <f>ROUND(BR116*Содержание!$H$8*$I$4,0)</f>
        <v>109942</v>
      </c>
      <c r="AH32" s="384">
        <f>ROUND(BS116*Содержание!$H$8*$I$4,0)</f>
        <v>113251</v>
      </c>
      <c r="AI32" s="384">
        <f>ROUND(BT116*Содержание!$H$8*$I$4,0)</f>
        <v>116560</v>
      </c>
      <c r="AJ32" s="384">
        <f>ROUND(BU116*Содержание!$H$8*$I$4,0)</f>
        <v>120170</v>
      </c>
    </row>
    <row r="33" spans="1:36" x14ac:dyDescent="0.25">
      <c r="A33" s="44">
        <v>1960</v>
      </c>
      <c r="B33" s="384">
        <f>ROUND(AM117*Содержание!$H$8*$I$4,0)</f>
        <v>41811</v>
      </c>
      <c r="C33" s="384">
        <f>ROUND(AN117*Содержание!$H$8*$I$4,0)</f>
        <v>42939</v>
      </c>
      <c r="D33" s="410">
        <f>ROUND(IF($H$6=TRUE,AO117*Содержание!$H$8*$I$4*(1+'4 Доп.опции'!$V$44),AO117*Содержание!$H$8*$I$4),0)</f>
        <v>44218</v>
      </c>
      <c r="E33" s="410">
        <f>ROUND(IF($H$6=TRUE,AP117*Содержание!$H$8*$I$4*(1+'4 Доп.опции'!$V$44),AP117*Содержание!$H$8*$I$4),0)</f>
        <v>46474</v>
      </c>
      <c r="F33" s="410">
        <f>ROUND(IF($H$6=TRUE,AQ117*Содержание!$H$8*$I$4*(1+'4 Доп.опции'!$V$44),AQ117*Содержание!$H$8*$I$4),0)</f>
        <v>47150</v>
      </c>
      <c r="G33" s="410">
        <f>ROUND(IF($H$6=TRUE,AR117*Содержание!$H$8*$I$4*(1+'4 Доп.опции'!$V$44),AR117*Содержание!$H$8*$I$4),0)</f>
        <v>46925</v>
      </c>
      <c r="H33" s="410">
        <f>ROUND(IF($H$6=TRUE,AS117*Содержание!$H$8*$I$4*(1+'4 Доп.опции'!$V$44),AS117*Содержание!$H$8*$I$4),0)</f>
        <v>47150</v>
      </c>
      <c r="I33" s="410">
        <f>ROUND(IF($H$6=TRUE,AT117*Содержание!$H$8*$I$4*(1+'4 Доп.опции'!$V$44),AT117*Содержание!$H$8*$I$4),0)</f>
        <v>53843</v>
      </c>
      <c r="J33" s="410">
        <f>ROUND(IF($H$6=TRUE,AU117*Содержание!$H$8*$I$4*(1+'4 Доп.опции'!$V$44),AU117*Содержание!$H$8*$I$4),0)</f>
        <v>54595</v>
      </c>
      <c r="K33" s="410">
        <f>ROUND(IF($H$6=TRUE,AV117*Содержание!$H$8*$I$4*(1+'4 Доп.опции'!$V$44),AV117*Содержание!$H$8*$I$4),0)</f>
        <v>56099</v>
      </c>
      <c r="L33" s="410">
        <f>ROUND(IF($H$6=TRUE,AW117*Содержание!$H$8*$I$4*(1+'4 Доп.опции'!$V$44),AW117*Содержание!$H$8*$I$4),0)</f>
        <v>60461</v>
      </c>
      <c r="M33" s="410">
        <f>ROUND(IF($H$6=TRUE,AX117*Содержание!$H$8*$I$4*(1+'4 Доп.опции'!$V$44),AX117*Содержание!$H$8*$I$4),0)</f>
        <v>61288</v>
      </c>
      <c r="N33" s="410">
        <f>ROUND(IF($H$6=TRUE,AY117*Содержание!$H$8*$I$4*(1+'4 Доп.опции'!$V$44),AY117*Содержание!$H$8*$I$4),0)</f>
        <v>62566</v>
      </c>
      <c r="O33" s="410">
        <f>ROUND(IF($H$6=TRUE,AZ117*Содержание!$H$8*$I$4*(1+'4 Доп.опции'!$V$44),AZ117*Содержание!$H$8*$I$4),0)</f>
        <v>66928</v>
      </c>
      <c r="P33" s="410">
        <f>ROUND(IF($H$6=TRUE,BA117*Содержание!$H$8*$I$4*(1+'4 Доп.опции'!$V$44),BA117*Содержание!$H$8*$I$4),0)</f>
        <v>70462</v>
      </c>
      <c r="Q33" s="384">
        <f>ROUND(BB117*Содержание!$H$8*$I$4,0)</f>
        <v>71741</v>
      </c>
      <c r="R33" s="384">
        <f>ROUND(BC117*Содержание!$H$8*$I$4,0)</f>
        <v>73846</v>
      </c>
      <c r="S33" s="384">
        <f>ROUND(BD117*Содержание!$H$8*$I$4,0)</f>
        <v>76102</v>
      </c>
      <c r="T33" s="384">
        <f>ROUND(BE117*Содержание!$H$8*$I$4,0)</f>
        <v>78434</v>
      </c>
      <c r="U33" s="384">
        <f>ROUND(BF117*Содержание!$H$8*$I$4,0)</f>
        <v>80840</v>
      </c>
      <c r="V33" s="384">
        <f>ROUND(BG117*Содержание!$H$8*$I$4,0)</f>
        <v>82419</v>
      </c>
      <c r="W33" s="384">
        <f>ROUND(BH117*Содержание!$H$8*$I$4,0)</f>
        <v>83998</v>
      </c>
      <c r="X33" s="384">
        <f>ROUND(BI117*Содержание!$H$8*$I$4,0)</f>
        <v>85728</v>
      </c>
      <c r="Y33" s="384">
        <f>ROUND(BJ117*Содержание!$H$8*$I$4,0)</f>
        <v>87458</v>
      </c>
      <c r="Z33" s="384">
        <f>ROUND(BK117*Содержание!$H$8*$I$4,0)</f>
        <v>89187</v>
      </c>
      <c r="AA33" s="384">
        <f>ROUND(BL117*Содержание!$H$8*$I$4,0)</f>
        <v>91067</v>
      </c>
      <c r="AB33" s="384">
        <f>ROUND(BM117*Содержание!$H$8*$I$4,0)</f>
        <v>92722</v>
      </c>
      <c r="AC33" s="384">
        <f>ROUND(BN117*Содержание!$H$8*$I$4,0)</f>
        <v>99339</v>
      </c>
      <c r="AD33" s="384">
        <f>ROUND(BO117*Содержание!$H$8*$I$4,0)</f>
        <v>102347</v>
      </c>
      <c r="AE33" s="384">
        <f>ROUND(BP117*Содержание!$H$8*$I$4,0)</f>
        <v>105430</v>
      </c>
      <c r="AF33" s="384">
        <f>ROUND(BQ117*Содержание!$H$8*$I$4,0)</f>
        <v>108664</v>
      </c>
      <c r="AG33" s="384">
        <f>ROUND(BR117*Содержание!$H$8*$I$4,0)</f>
        <v>111898</v>
      </c>
      <c r="AH33" s="384">
        <f>ROUND(BS117*Содержание!$H$8*$I$4,0)</f>
        <v>115206</v>
      </c>
      <c r="AI33" s="384">
        <f>ROUND(BT117*Содержание!$H$8*$I$4,0)</f>
        <v>118741</v>
      </c>
      <c r="AJ33" s="384">
        <f>ROUND(BU117*Содержание!$H$8*$I$4,0)</f>
        <v>122200</v>
      </c>
    </row>
    <row r="34" spans="1:36" x14ac:dyDescent="0.25">
      <c r="A34" s="44">
        <v>2085</v>
      </c>
      <c r="B34" s="384">
        <f>ROUND(AM118*Содержание!$H$8*$I$4,0)</f>
        <v>43766</v>
      </c>
      <c r="C34" s="410">
        <f>ROUND(IF($H$6=TRUE,AN118*Содержание!$H$8*$I$4*(1+'4 Доп.опции'!$V$44),AN118*Содержание!$H$8*$I$4),0)</f>
        <v>45045</v>
      </c>
      <c r="D34" s="410">
        <f>ROUND(IF($H$6=TRUE,AO118*Содержание!$H$8*$I$4*(1+'4 Доп.опции'!$V$44),AO118*Содержание!$H$8*$I$4),0)</f>
        <v>46398</v>
      </c>
      <c r="E34" s="410">
        <f>ROUND(IF($H$6=TRUE,AP118*Содержание!$H$8*$I$4*(1+'4 Доп.опции'!$V$44),AP118*Содержание!$H$8*$I$4),0)</f>
        <v>47752</v>
      </c>
      <c r="F34" s="410">
        <f>ROUND(IF($H$6=TRUE,AQ118*Содержание!$H$8*$I$4*(1+'4 Доп.опции'!$V$44),AQ118*Содержание!$H$8*$I$4),0)</f>
        <v>48504</v>
      </c>
      <c r="G34" s="410">
        <f>ROUND(IF($H$6=TRUE,AR118*Содержание!$H$8*$I$4*(1+'4 Доп.опции'!$V$44),AR118*Содержание!$H$8*$I$4),0)</f>
        <v>47075</v>
      </c>
      <c r="H34" s="410">
        <f>ROUND(IF($H$6=TRUE,AS118*Содержание!$H$8*$I$4*(1+'4 Доп.опции'!$V$44),AS118*Содержание!$H$8*$I$4),0)</f>
        <v>46850</v>
      </c>
      <c r="I34" s="410">
        <f>ROUND(IF($H$6=TRUE,AT118*Содержание!$H$8*$I$4*(1+'4 Доп.опции'!$V$44),AT118*Содержание!$H$8*$I$4),0)</f>
        <v>54746</v>
      </c>
      <c r="J34" s="410">
        <f>ROUND(IF($H$6=TRUE,AU118*Содержание!$H$8*$I$4*(1+'4 Доп.опции'!$V$44),AU118*Содержание!$H$8*$I$4),0)</f>
        <v>54069</v>
      </c>
      <c r="K34" s="410">
        <f>ROUND(IF($H$6=TRUE,AV118*Содержание!$H$8*$I$4*(1+'4 Доп.опции'!$V$44),AV118*Содержание!$H$8*$I$4),0)</f>
        <v>60386</v>
      </c>
      <c r="L34" s="410">
        <f>ROUND(IF($H$6=TRUE,AW118*Содержание!$H$8*$I$4*(1+'4 Доп.опции'!$V$44),AW118*Содержание!$H$8*$I$4),0)</f>
        <v>60386</v>
      </c>
      <c r="M34" s="410">
        <f>ROUND(IF($H$6=TRUE,AX118*Содержание!$H$8*$I$4*(1+'4 Доп.опции'!$V$44),AX118*Содержание!$H$8*$I$4),0)</f>
        <v>63770</v>
      </c>
      <c r="N34" s="410">
        <f>ROUND(IF($H$6=TRUE,AY118*Содержание!$H$8*$I$4*(1+'4 Доп.опции'!$V$44),AY118*Содержание!$H$8*$I$4),0)</f>
        <v>59483</v>
      </c>
      <c r="O34" s="410">
        <f>ROUND(IF($H$6=TRUE,AZ118*Содержание!$H$8*$I$4*(1+'4 Доп.опции'!$V$44),AZ118*Содержание!$H$8*$I$4),0)</f>
        <v>69334</v>
      </c>
      <c r="P34" s="410">
        <f>ROUND(IF($H$6=TRUE,BA118*Содержание!$H$8*$I$4*(1+'4 Доп.опции'!$V$44),BA118*Содержание!$H$8*$I$4),0)</f>
        <v>63845</v>
      </c>
      <c r="Q34" s="384">
        <f>ROUND(BB118*Содержание!$H$8*$I$4,0)</f>
        <v>75200</v>
      </c>
      <c r="R34" s="384">
        <f>ROUND(BC118*Содержание!$H$8*$I$4,0)</f>
        <v>68282</v>
      </c>
      <c r="S34" s="384">
        <f>ROUND(BD118*Содержание!$H$8*$I$4,0)</f>
        <v>74824</v>
      </c>
      <c r="T34" s="384">
        <f>ROUND(BE118*Содержание!$H$8*$I$4,0)</f>
        <v>72643</v>
      </c>
      <c r="U34" s="384">
        <f>ROUND(BF118*Содержание!$H$8*$I$4,0)</f>
        <v>80915</v>
      </c>
      <c r="V34" s="384">
        <f>ROUND(BG118*Содержание!$H$8*$I$4,0)</f>
        <v>77306</v>
      </c>
      <c r="W34" s="384">
        <f>ROUND(BH118*Содержание!$H$8*$I$4,0)</f>
        <v>83171</v>
      </c>
      <c r="X34" s="384">
        <f>ROUND(BI118*Содержание!$H$8*$I$4,0)</f>
        <v>80088</v>
      </c>
      <c r="Y34" s="384">
        <f>ROUND(BJ118*Содержание!$H$8*$I$4,0)</f>
        <v>88285</v>
      </c>
      <c r="Z34" s="384">
        <f>ROUND(BK118*Содержание!$H$8*$I$4,0)</f>
        <v>83322</v>
      </c>
      <c r="AA34" s="384">
        <f>ROUND(BL118*Содержание!$H$8*$I$4,0)</f>
        <v>90315</v>
      </c>
      <c r="AB34" s="384">
        <f>ROUND(BM118*Содержание!$H$8*$I$4,0)</f>
        <v>87834</v>
      </c>
      <c r="AC34" s="384">
        <f>ROUND(BN118*Содержание!$H$8*$I$4,0)</f>
        <v>103550</v>
      </c>
      <c r="AD34" s="384">
        <f>ROUND(BO118*Содержание!$H$8*$I$4,0)</f>
        <v>103701</v>
      </c>
      <c r="AE34" s="384">
        <f>ROUND(BP118*Содержание!$H$8*$I$4,0)</f>
        <v>106934</v>
      </c>
      <c r="AF34" s="384">
        <f>ROUND(BQ118*Содержание!$H$8*$I$4,0)</f>
        <v>94150</v>
      </c>
      <c r="AG34" s="384">
        <f>ROUND(BR118*Содержание!$H$8*$I$4,0)</f>
        <v>114680</v>
      </c>
      <c r="AH34" s="384">
        <f>ROUND(BS118*Содержание!$H$8*$I$4,0)</f>
        <v>116861</v>
      </c>
      <c r="AI34" s="384">
        <f>ROUND(BT118*Содержание!$H$8*$I$4,0)</f>
        <v>120320</v>
      </c>
      <c r="AJ34" s="384">
        <f>ROUND(BU118*Содержание!$H$8*$I$4,0)</f>
        <v>100843</v>
      </c>
    </row>
    <row r="35" spans="1:36" x14ac:dyDescent="0.25">
      <c r="A35" s="44">
        <v>2210</v>
      </c>
      <c r="B35" s="410">
        <f>ROUND(IF($H$6=TRUE,AM119*Содержание!$H$8*$I$4*(1+'4 Доп.опции'!$V$44),AM119*Содержание!$H$8*$I$4),0)</f>
        <v>46022</v>
      </c>
      <c r="C35" s="410">
        <f>ROUND(IF($H$6=TRUE,AN119*Содержание!$H$8*$I$4*(1+'4 Доп.опции'!$V$44),AN119*Содержание!$H$8*$I$4),0)</f>
        <v>47376</v>
      </c>
      <c r="D35" s="410">
        <f>ROUND(IF($H$6=TRUE,AO119*Содержание!$H$8*$I$4*(1+'4 Доп.опции'!$V$44),AO119*Содержание!$H$8*$I$4),0)</f>
        <v>48805</v>
      </c>
      <c r="E35" s="410">
        <f>ROUND(IF($H$6=TRUE,AP119*Содержание!$H$8*$I$4*(1+'4 Доп.опции'!$V$44),AP119*Содержание!$H$8*$I$4),0)</f>
        <v>50384</v>
      </c>
      <c r="F35" s="410">
        <f>ROUND(IF($H$6=TRUE,AQ119*Содержание!$H$8*$I$4*(1+'4 Доп.опции'!$V$44),AQ119*Содержание!$H$8*$I$4),0)</f>
        <v>48504</v>
      </c>
      <c r="G35" s="410">
        <f>ROUND(IF($H$6=TRUE,AR119*Содержание!$H$8*$I$4*(1+'4 Доп.опции'!$V$44),AR119*Содержание!$H$8*$I$4),0)</f>
        <v>46850</v>
      </c>
      <c r="H35" s="410">
        <f>ROUND(IF($H$6=TRUE,AS119*Содержание!$H$8*$I$4*(1+'4 Доп.опции'!$V$44),AS119*Содержание!$H$8*$I$4),0)</f>
        <v>47000</v>
      </c>
      <c r="I35" s="410">
        <f>ROUND(IF($H$6=TRUE,AT119*Содержание!$H$8*$I$4*(1+'4 Доп.опции'!$V$44),AT119*Содержание!$H$8*$I$4),0)</f>
        <v>52790</v>
      </c>
      <c r="J35" s="410">
        <f>ROUND(IF($H$6=TRUE,AU119*Содержание!$H$8*$I$4*(1+'4 Доп.опции'!$V$44),AU119*Содержание!$H$8*$I$4),0)</f>
        <v>55422</v>
      </c>
      <c r="K35" s="410">
        <f>ROUND(IF($H$6=TRUE,AV119*Содержание!$H$8*$I$4*(1+'4 Доп.опции'!$V$44),AV119*Содержание!$H$8*$I$4),0)</f>
        <v>61664</v>
      </c>
      <c r="L35" s="410">
        <f>ROUND(IF($H$6=TRUE,AW119*Содержание!$H$8*$I$4*(1+'4 Доп.опции'!$V$44),AW119*Содержание!$H$8*$I$4),0)</f>
        <v>59784</v>
      </c>
      <c r="M35" s="410">
        <f>ROUND(IF($H$6=TRUE,AX119*Содержание!$H$8*$I$4*(1+'4 Доп.опции'!$V$44),AX119*Содержание!$H$8*$I$4),0)</f>
        <v>66251</v>
      </c>
      <c r="N35" s="410">
        <f>ROUND(IF($H$6=TRUE,AY119*Содержание!$H$8*$I$4*(1+'4 Доп.опции'!$V$44),AY119*Содержание!$H$8*$I$4),0)</f>
        <v>61288</v>
      </c>
      <c r="O35" s="410">
        <f>ROUND(IF($H$6=TRUE,AZ119*Содержание!$H$8*$I$4*(1+'4 Доп.опции'!$V$44),AZ119*Содержание!$H$8*$I$4),0)</f>
        <v>71365</v>
      </c>
      <c r="P35" s="410">
        <f>ROUND(IF($H$6=TRUE,BA119*Содержание!$H$8*$I$4*(1+'4 Доп.опции'!$V$44),BA119*Содержание!$H$8*$I$4),0)</f>
        <v>65123</v>
      </c>
      <c r="Q35" s="384">
        <f>ROUND(BB119*Содержание!$H$8*$I$4,0)</f>
        <v>76027</v>
      </c>
      <c r="R35" s="384">
        <f>ROUND(BC119*Содержание!$H$8*$I$4,0)</f>
        <v>70989</v>
      </c>
      <c r="S35" s="384">
        <f>ROUND(BD119*Содержание!$H$8*$I$4,0)</f>
        <v>79035</v>
      </c>
      <c r="T35" s="384">
        <f>ROUND(BE119*Содержание!$H$8*$I$4,0)</f>
        <v>75050</v>
      </c>
      <c r="U35" s="384">
        <f>ROUND(BF119*Содержание!$H$8*$I$4,0)</f>
        <v>82645</v>
      </c>
      <c r="V35" s="384">
        <f>ROUND(BG119*Содержание!$H$8*$I$4,0)</f>
        <v>79787</v>
      </c>
      <c r="W35" s="384">
        <f>ROUND(BH119*Содержание!$H$8*$I$4,0)</f>
        <v>87307</v>
      </c>
      <c r="X35" s="384">
        <f>ROUND(BI119*Содержание!$H$8*$I$4,0)</f>
        <v>82194</v>
      </c>
      <c r="Y35" s="384">
        <f>ROUND(BJ119*Содержание!$H$8*$I$4,0)</f>
        <v>89939</v>
      </c>
      <c r="Z35" s="384">
        <f>ROUND(BK119*Содержание!$H$8*$I$4,0)</f>
        <v>85277</v>
      </c>
      <c r="AA35" s="384">
        <f>ROUND(BL119*Содержание!$H$8*$I$4,0)</f>
        <v>94376</v>
      </c>
      <c r="AB35" s="384">
        <f>ROUND(BM119*Содержание!$H$8*$I$4,0)</f>
        <v>88360</v>
      </c>
      <c r="AC35" s="384">
        <f>ROUND(BN119*Содержание!$H$8*$I$4,0)</f>
        <v>104829</v>
      </c>
      <c r="AD35" s="384">
        <f>ROUND(BO119*Содержание!$H$8*$I$4,0)</f>
        <v>107762</v>
      </c>
      <c r="AE35" s="384">
        <f>ROUND(BP119*Содержание!$H$8*$I$4,0)</f>
        <v>110920</v>
      </c>
      <c r="AF35" s="384">
        <f>ROUND(BQ119*Содержание!$H$8*$I$4,0)</f>
        <v>96632</v>
      </c>
      <c r="AG35" s="384">
        <f>ROUND(BR119*Содержание!$H$8*$I$4,0)</f>
        <v>117688</v>
      </c>
      <c r="AH35" s="384">
        <f>ROUND(BS119*Содержание!$H$8*$I$4,0)</f>
        <v>119944</v>
      </c>
      <c r="AI35" s="384">
        <f>ROUND(BT119*Содержание!$H$8*$I$4,0)</f>
        <v>123629</v>
      </c>
      <c r="AJ35" s="384">
        <f>ROUND(BU119*Содержание!$H$8*$I$4,0)</f>
        <v>104227</v>
      </c>
    </row>
    <row r="36" spans="1:36" x14ac:dyDescent="0.25">
      <c r="A36" s="44">
        <v>2335</v>
      </c>
      <c r="B36" s="410">
        <f>ROUND(IF($H$6=TRUE,AM120*Содержание!$H$8*$I$4*(1+'4 Доп.опции'!$V$44),AM120*Содержание!$H$8*$I$4),0)</f>
        <v>47150</v>
      </c>
      <c r="C36" s="410">
        <f>ROUND(IF($H$6=TRUE,AN120*Содержание!$H$8*$I$4*(1+'4 Доп.опции'!$V$44),AN120*Содержание!$H$8*$I$4),0)</f>
        <v>48504</v>
      </c>
      <c r="D36" s="410">
        <f>ROUND(IF($H$6=TRUE,AO120*Содержание!$H$8*$I$4*(1+'4 Доп.опции'!$V$44),AO120*Содержание!$H$8*$I$4),0)</f>
        <v>49933</v>
      </c>
      <c r="E36" s="410">
        <f>ROUND(IF($H$6=TRUE,AP120*Содержание!$H$8*$I$4*(1+'4 Доп.опции'!$V$44),AP120*Содержание!$H$8*$I$4),0)</f>
        <v>51437</v>
      </c>
      <c r="F36" s="410">
        <f>ROUND(IF($H$6=TRUE,AQ120*Содержание!$H$8*$I$4*(1+'4 Доп.опции'!$V$44),AQ120*Содержание!$H$8*$I$4),0)</f>
        <v>54821</v>
      </c>
      <c r="G36" s="410">
        <f>ROUND(IF($H$6=TRUE,AR120*Содержание!$H$8*$I$4*(1+'4 Доп.опции'!$V$44),AR120*Содержание!$H$8*$I$4),0)</f>
        <v>47677</v>
      </c>
      <c r="H36" s="410">
        <f>ROUND(IF($H$6=TRUE,AS120*Содержание!$H$8*$I$4*(1+'4 Доп.опции'!$V$44),AS120*Содержание!$H$8*$I$4),0)</f>
        <v>47902</v>
      </c>
      <c r="I36" s="410">
        <f>ROUND(IF($H$6=TRUE,AT120*Содержание!$H$8*$I$4*(1+'4 Доп.опции'!$V$44),AT120*Содержание!$H$8*$I$4),0)</f>
        <v>58882</v>
      </c>
      <c r="J36" s="410">
        <f>ROUND(IF($H$6=TRUE,AU120*Содержание!$H$8*$I$4*(1+'4 Доп.опции'!$V$44),AU120*Содержание!$H$8*$I$4),0)</f>
        <v>56099</v>
      </c>
      <c r="K36" s="410">
        <f>ROUND(IF($H$6=TRUE,AV120*Содержание!$H$8*$I$4*(1+'4 Доп.опции'!$V$44),AV120*Содержание!$H$8*$I$4),0)</f>
        <v>63318</v>
      </c>
      <c r="L36" s="410">
        <f>ROUND(IF($H$6=TRUE,AW120*Содержание!$H$8*$I$4*(1+'4 Доп.опции'!$V$44),AW120*Содержание!$H$8*$I$4),0)</f>
        <v>60912</v>
      </c>
      <c r="M36" s="410">
        <f>ROUND(IF($H$6=TRUE,AX120*Содержание!$H$8*$I$4*(1+'4 Доп.опции'!$V$44),AX120*Содержание!$H$8*$I$4),0)</f>
        <v>69184</v>
      </c>
      <c r="N36" s="410">
        <f>ROUND(IF($H$6=TRUE,AY120*Содержание!$H$8*$I$4*(1+'4 Доп.опции'!$V$44),AY120*Содержание!$H$8*$I$4),0)</f>
        <v>62792</v>
      </c>
      <c r="O36" s="410">
        <f>ROUND(IF($H$6=TRUE,AZ120*Содержание!$H$8*$I$4*(1+'4 Доп.опции'!$V$44),AZ120*Содержание!$H$8*$I$4),0)</f>
        <v>72944</v>
      </c>
      <c r="P36" s="384">
        <f>ROUND(BA120*Содержание!$H$8*$I$4,0)</f>
        <v>67530</v>
      </c>
      <c r="Q36" s="384">
        <f>ROUND(BB120*Содержание!$H$8*$I$4,0)</f>
        <v>79787</v>
      </c>
      <c r="R36" s="384">
        <f>ROUND(BC120*Содержание!$H$8*$I$4,0)</f>
        <v>71590</v>
      </c>
      <c r="S36" s="384">
        <f>ROUND(BD120*Содержание!$H$8*$I$4,0)</f>
        <v>81291</v>
      </c>
      <c r="T36" s="384">
        <f>ROUND(BE120*Содержание!$H$8*$I$4,0)</f>
        <v>76629</v>
      </c>
      <c r="U36" s="384">
        <f>ROUND(BF120*Содержание!$H$8*$I$4,0)</f>
        <v>87608</v>
      </c>
      <c r="V36" s="384">
        <f>ROUND(BG120*Содержание!$H$8*$I$4,0)</f>
        <v>80840</v>
      </c>
      <c r="W36" s="384">
        <f>ROUND(BH120*Содержание!$H$8*$I$4,0)</f>
        <v>89262</v>
      </c>
      <c r="X36" s="384">
        <f>ROUND(BI120*Содержание!$H$8*$I$4,0)</f>
        <v>84525</v>
      </c>
      <c r="Y36" s="384">
        <f>ROUND(BJ120*Содержание!$H$8*$I$4,0)</f>
        <v>95354</v>
      </c>
      <c r="Z36" s="384">
        <f>ROUND(BK120*Содержание!$H$8*$I$4,0)</f>
        <v>87458</v>
      </c>
      <c r="AA36" s="384">
        <f>ROUND(BL120*Содержание!$H$8*$I$4,0)</f>
        <v>98813</v>
      </c>
      <c r="AB36" s="384">
        <f>ROUND(BM120*Содержание!$H$8*$I$4,0)</f>
        <v>91142</v>
      </c>
      <c r="AC36" s="384">
        <f>ROUND(BN120*Содержание!$H$8*$I$4,0)</f>
        <v>111446</v>
      </c>
      <c r="AD36" s="384">
        <f>ROUND(BO120*Содержание!$H$8*$I$4,0)</f>
        <v>110995</v>
      </c>
      <c r="AE36" s="384">
        <f>ROUND(BP120*Содержание!$H$8*$I$4,0)</f>
        <v>114454</v>
      </c>
      <c r="AF36" s="384">
        <f>ROUND(BQ120*Содержание!$H$8*$I$4,0)</f>
        <v>97685</v>
      </c>
      <c r="AG36" s="384">
        <f>ROUND(BR120*Содержание!$H$8*$I$4,0)</f>
        <v>123779</v>
      </c>
      <c r="AH36" s="384">
        <f>ROUND(BS120*Содержание!$H$8*$I$4,0)</f>
        <v>121222</v>
      </c>
      <c r="AI36" s="384">
        <f>ROUND(BT120*Содержание!$H$8*$I$4,0)</f>
        <v>124907</v>
      </c>
      <c r="AJ36" s="384">
        <f>ROUND(BU120*Содержание!$H$8*$I$4,0)</f>
        <v>115282</v>
      </c>
    </row>
    <row r="37" spans="1:36" x14ac:dyDescent="0.25">
      <c r="A37" s="44">
        <v>2460</v>
      </c>
      <c r="B37" s="410">
        <f>ROUND(IF($H$6=TRUE,AM121*Содержание!$H$8*$I$4*(1+'4 Доп.опции'!$V$44),AM121*Содержание!$H$8*$I$4),0)</f>
        <v>48730</v>
      </c>
      <c r="C37" s="410">
        <f>ROUND(IF($H$6=TRUE,AN121*Содержание!$H$8*$I$4*(1+'4 Доп.опции'!$V$44),AN121*Содержание!$H$8*$I$4),0)</f>
        <v>50234</v>
      </c>
      <c r="D37" s="410">
        <f>ROUND(IF($H$6=TRUE,AO121*Содержание!$H$8*$I$4*(1+'4 Доп.опции'!$V$44),AO121*Содержание!$H$8*$I$4),0)</f>
        <v>51738</v>
      </c>
      <c r="E37" s="410">
        <f>ROUND(IF($H$6=TRUE,AP121*Содержание!$H$8*$I$4*(1+'4 Доп.опции'!$V$44),AP121*Содержание!$H$8*$I$4),0)</f>
        <v>53467</v>
      </c>
      <c r="F37" s="410">
        <f>ROUND(IF($H$6=TRUE,AQ121*Содержание!$H$8*$I$4*(1+'4 Доп.опции'!$V$44),AQ121*Содержание!$H$8*$I$4),0)</f>
        <v>56475</v>
      </c>
      <c r="G37" s="410">
        <f>ROUND(IF($H$6=TRUE,AR121*Содержание!$H$8*$I$4*(1+'4 Доп.опции'!$V$44),AR121*Содержание!$H$8*$I$4),0)</f>
        <v>57378</v>
      </c>
      <c r="H37" s="410">
        <f>ROUND(IF($H$6=TRUE,AS121*Содержание!$H$8*$I$4*(1+'4 Доп.опции'!$V$44),AS121*Содержание!$H$8*$I$4),0)</f>
        <v>50610</v>
      </c>
      <c r="I37" s="410">
        <f>ROUND(IF($H$6=TRUE,AT121*Содержание!$H$8*$I$4*(1+'4 Доп.опции'!$V$44),AT121*Содержание!$H$8*$I$4),0)</f>
        <v>63168</v>
      </c>
      <c r="J37" s="410">
        <f>ROUND(IF($H$6=TRUE,AU121*Содержание!$H$8*$I$4*(1+'4 Доп.опции'!$V$44),AU121*Содержание!$H$8*$I$4),0)</f>
        <v>57378</v>
      </c>
      <c r="K37" s="410">
        <f>ROUND(IF($H$6=TRUE,AV121*Содержание!$H$8*$I$4*(1+'4 Доп.опции'!$V$44),AV121*Содержание!$H$8*$I$4),0)</f>
        <v>65650</v>
      </c>
      <c r="L37" s="410">
        <f>ROUND(IF($H$6=TRUE,AW121*Содержание!$H$8*$I$4*(1+'4 Доп.опции'!$V$44),AW121*Содержание!$H$8*$I$4),0)</f>
        <v>62266</v>
      </c>
      <c r="M37" s="410">
        <f>ROUND(IF($H$6=TRUE,AX121*Содержание!$H$8*$I$4*(1+'4 Доп.опции'!$V$44),AX121*Содержание!$H$8*$I$4),0)</f>
        <v>73771</v>
      </c>
      <c r="N37" s="410">
        <f>ROUND(IF($H$6=TRUE,AY121*Содержание!$H$8*$I$4*(1+'4 Доп.опции'!$V$44),AY121*Содержание!$H$8*$I$4),0)</f>
        <v>70011</v>
      </c>
      <c r="O37" s="384">
        <f>ROUND(AZ121*Содержание!$H$8*$I$4,0)</f>
        <v>82194</v>
      </c>
      <c r="P37" s="384">
        <f>ROUND(BA121*Содержание!$H$8*$I$4,0)</f>
        <v>76629</v>
      </c>
      <c r="Q37" s="384">
        <f>ROUND(BB121*Содержание!$H$8*$I$4,0)</f>
        <v>84901</v>
      </c>
      <c r="R37" s="384">
        <f>ROUND(BC121*Содержание!$H$8*$I$4,0)</f>
        <v>78960</v>
      </c>
      <c r="S37" s="384">
        <f>ROUND(BD121*Содержание!$H$8*$I$4,0)</f>
        <v>89262</v>
      </c>
      <c r="T37" s="384">
        <f>ROUND(BE121*Содержание!$H$8*$I$4,0)</f>
        <v>80990</v>
      </c>
      <c r="U37" s="384">
        <f>ROUND(BF121*Содержание!$H$8*$I$4,0)</f>
        <v>92120</v>
      </c>
      <c r="V37" s="384">
        <f>ROUND(BG121*Содержание!$H$8*$I$4,0)</f>
        <v>86480</v>
      </c>
      <c r="W37" s="384">
        <f>ROUND(BH121*Содержание!$H$8*$I$4,0)</f>
        <v>97910</v>
      </c>
      <c r="X37" s="384">
        <f>ROUND(BI121*Содержание!$H$8*$I$4,0)</f>
        <v>90014</v>
      </c>
      <c r="Y37" s="384">
        <f>ROUND(BJ121*Содержание!$H$8*$I$4,0)</f>
        <v>103626</v>
      </c>
      <c r="Z37" s="384">
        <f>ROUND(BK121*Содержание!$H$8*$I$4,0)</f>
        <v>92496</v>
      </c>
      <c r="AA37" s="384">
        <f>ROUND(BL121*Содержание!$H$8*$I$4,0)</f>
        <v>108664</v>
      </c>
      <c r="AB37" s="384">
        <f>ROUND(BM121*Содержание!$H$8*$I$4,0)</f>
        <v>96406</v>
      </c>
      <c r="AC37" s="384">
        <f>ROUND(BN121*Содержание!$H$8*$I$4,0)</f>
        <v>117538</v>
      </c>
      <c r="AD37" s="384">
        <f>ROUND(BO121*Содержание!$H$8*$I$4,0)</f>
        <v>119794</v>
      </c>
      <c r="AE37" s="384">
        <f>ROUND(BP121*Содержание!$H$8*$I$4,0)</f>
        <v>122200</v>
      </c>
      <c r="AF37" s="384">
        <f>ROUND(BQ121*Содержание!$H$8*$I$4,0)</f>
        <v>115282</v>
      </c>
      <c r="AG37" s="384">
        <f>ROUND(BR121*Содержание!$H$8*$I$4,0)</f>
        <v>131224</v>
      </c>
      <c r="AH37" s="384">
        <f>ROUND(BS121*Содержание!$H$8*$I$4,0)</f>
        <v>135134</v>
      </c>
      <c r="AI37" s="384">
        <f>ROUND(BT121*Содержание!$H$8*$I$4,0)</f>
        <v>139270</v>
      </c>
      <c r="AJ37" s="384">
        <f>ROUND(BU121*Содержание!$H$8*$I$4,0)</f>
        <v>121974</v>
      </c>
    </row>
    <row r="38" spans="1:36" x14ac:dyDescent="0.25">
      <c r="A38" s="44">
        <v>2585</v>
      </c>
      <c r="B38" s="410">
        <f>ROUND(IF($H$6=TRUE,AM122*Содержание!$H$8*$I$4*(1+'4 Доп.опции'!$V$44),AM122*Содержание!$H$8*$I$4),0)</f>
        <v>50685</v>
      </c>
      <c r="C38" s="410">
        <f>ROUND(IF($H$6=TRUE,AN122*Содержание!$H$8*$I$4*(1+'4 Доп.опции'!$V$44),AN122*Содержание!$H$8*$I$4),0)</f>
        <v>52264</v>
      </c>
      <c r="D38" s="410">
        <f>ROUND(IF($H$6=TRUE,AO122*Содержание!$H$8*$I$4*(1+'4 Доп.опции'!$V$44),AO122*Содержание!$H$8*$I$4),0)</f>
        <v>53693</v>
      </c>
      <c r="E38" s="410">
        <f>ROUND(IF($H$6=TRUE,AP122*Содержание!$H$8*$I$4*(1+'4 Доп.опции'!$V$44),AP122*Содержание!$H$8*$I$4),0)</f>
        <v>55347</v>
      </c>
      <c r="F38" s="410">
        <f>ROUND(IF($H$6=TRUE,AQ122*Содержание!$H$8*$I$4*(1+'4 Доп.опции'!$V$44),AQ122*Содержание!$H$8*$I$4),0)</f>
        <v>58205</v>
      </c>
      <c r="G38" s="410">
        <f>ROUND(IF($H$6=TRUE,AR122*Содержание!$H$8*$I$4*(1+'4 Доп.опции'!$V$44),AR122*Содержание!$H$8*$I$4),0)</f>
        <v>60010</v>
      </c>
      <c r="H38" s="410">
        <f>ROUND(IF($H$6=TRUE,AS122*Содержание!$H$8*$I$4*(1+'4 Доп.опции'!$V$44),AS122*Содержание!$H$8*$I$4),0)</f>
        <v>50534</v>
      </c>
      <c r="I38" s="410">
        <f>ROUND(IF($H$6=TRUE,AT122*Содержание!$H$8*$I$4*(1+'4 Доп.опции'!$V$44),AT122*Содержание!$H$8*$I$4),0)</f>
        <v>65048</v>
      </c>
      <c r="J38" s="410">
        <f>ROUND(IF($H$6=TRUE,AU122*Содержание!$H$8*$I$4*(1+'4 Доп.опции'!$V$44),AU122*Содержание!$H$8*$I$4),0)</f>
        <v>59784</v>
      </c>
      <c r="K38" s="410">
        <f>ROUND(IF($H$6=TRUE,AV122*Содержание!$H$8*$I$4*(1+'4 Доп.опции'!$V$44),AV122*Содержание!$H$8*$I$4),0)</f>
        <v>70763</v>
      </c>
      <c r="L38" s="410">
        <f>ROUND(IF($H$6=TRUE,AW122*Содержание!$H$8*$I$4*(1+'4 Доп.опции'!$V$44),AW122*Содержание!$H$8*$I$4),0)</f>
        <v>64597</v>
      </c>
      <c r="M38" s="410">
        <f>ROUND(IF($H$6=TRUE,AX122*Содержание!$H$8*$I$4*(1+'4 Доп.опции'!$V$44),AX122*Содержание!$H$8*$I$4),0)</f>
        <v>76854</v>
      </c>
      <c r="N38" s="384">
        <f>ROUND(AY122*Содержание!$H$8*$I$4,0)</f>
        <v>74674</v>
      </c>
      <c r="O38" s="384">
        <f>ROUND(AZ122*Содержание!$H$8*$I$4,0)</f>
        <v>85051</v>
      </c>
      <c r="P38" s="384">
        <f>ROUND(BA122*Содержание!$H$8*$I$4,0)</f>
        <v>80163</v>
      </c>
      <c r="Q38" s="384">
        <f>ROUND(BB122*Содержание!$H$8*$I$4,0)</f>
        <v>89413</v>
      </c>
      <c r="R38" s="384">
        <f>ROUND(BC122*Содержание!$H$8*$I$4,0)</f>
        <v>80990</v>
      </c>
      <c r="S38" s="384">
        <f>ROUND(BD122*Содержание!$H$8*$I$4,0)</f>
        <v>92722</v>
      </c>
      <c r="T38" s="384">
        <f>ROUND(BE122*Содержание!$H$8*$I$4,0)</f>
        <v>83848</v>
      </c>
      <c r="U38" s="384">
        <f>ROUND(BF122*Содержание!$H$8*$I$4,0)</f>
        <v>97534</v>
      </c>
      <c r="V38" s="384">
        <f>ROUND(BG122*Содержание!$H$8*$I$4,0)</f>
        <v>89112</v>
      </c>
      <c r="W38" s="384">
        <f>ROUND(BH122*Содержание!$H$8*$I$4,0)</f>
        <v>102723</v>
      </c>
      <c r="X38" s="384">
        <f>ROUND(BI122*Содержание!$H$8*$I$4,0)</f>
        <v>94677</v>
      </c>
      <c r="Y38" s="384">
        <f>ROUND(BJ122*Содержание!$H$8*$I$4,0)</f>
        <v>107386</v>
      </c>
      <c r="Z38" s="384">
        <f>ROUND(BK122*Содержание!$H$8*$I$4,0)</f>
        <v>98061</v>
      </c>
      <c r="AA38" s="384">
        <f>ROUND(BL122*Содержание!$H$8*$I$4,0)</f>
        <v>114003</v>
      </c>
      <c r="AB38" s="384">
        <f>ROUND(BM122*Содержание!$H$8*$I$4,0)</f>
        <v>104077</v>
      </c>
      <c r="AC38" s="384">
        <f>ROUND(BN122*Содержание!$H$8*$I$4,0)</f>
        <v>121824</v>
      </c>
      <c r="AD38" s="384">
        <f>ROUND(BO122*Содержание!$H$8*$I$4,0)</f>
        <v>124080</v>
      </c>
      <c r="AE38" s="384">
        <f>ROUND(BP122*Содержание!$H$8*$I$4,0)</f>
        <v>127915</v>
      </c>
      <c r="AF38" s="384">
        <f>ROUND(BQ122*Содержание!$H$8*$I$4,0)</f>
        <v>123253</v>
      </c>
      <c r="AG38" s="384">
        <f>ROUND(BR122*Содержание!$H$8*$I$4,0)</f>
        <v>140323</v>
      </c>
      <c r="AH38" s="384">
        <f>ROUND(BS122*Содержание!$H$8*$I$4,0)</f>
        <v>144309</v>
      </c>
      <c r="AI38" s="384">
        <f>ROUND(BT122*Содержание!$H$8*$I$4,0)</f>
        <v>148746</v>
      </c>
      <c r="AJ38" s="384">
        <f>ROUND(BU122*Содержание!$H$8*$I$4,0)</f>
        <v>129344</v>
      </c>
    </row>
    <row r="39" spans="1:36" x14ac:dyDescent="0.25">
      <c r="A39" s="44">
        <v>2710</v>
      </c>
      <c r="B39" s="410">
        <f>ROUND(IF($H$6=TRUE,AM123*Содержание!$H$8*$I$4*(1+'4 Доп.опции'!$V$44),AM123*Содержание!$H$8*$I$4),0)</f>
        <v>54896</v>
      </c>
      <c r="C39" s="410">
        <f>ROUND(IF($H$6=TRUE,AN123*Содержание!$H$8*$I$4*(1+'4 Доп.опции'!$V$44),AN123*Содержание!$H$8*$I$4),0)</f>
        <v>56475</v>
      </c>
      <c r="D39" s="410">
        <f>ROUND(IF($H$6=TRUE,AO123*Содержание!$H$8*$I$4*(1+'4 Доп.опции'!$V$44),AO123*Содержание!$H$8*$I$4),0)</f>
        <v>59333</v>
      </c>
      <c r="E39" s="410">
        <f>ROUND(IF($H$6=TRUE,AP123*Содержание!$H$8*$I$4*(1+'4 Доп.опции'!$V$44),AP123*Содержание!$H$8*$I$4),0)</f>
        <v>61138</v>
      </c>
      <c r="F39" s="410">
        <f>ROUND(IF($H$6=TRUE,AQ123*Содержание!$H$8*$I$4*(1+'4 Доп.опции'!$V$44),AQ123*Содержание!$H$8*$I$4),0)</f>
        <v>60461</v>
      </c>
      <c r="G39" s="410">
        <f>ROUND(IF($H$6=TRUE,AR123*Содержание!$H$8*$I$4*(1+'4 Доп.опции'!$V$44),AR123*Содержание!$H$8*$I$4),0)</f>
        <v>62190</v>
      </c>
      <c r="H39" s="410">
        <f>ROUND(IF($H$6=TRUE,AS123*Содержание!$H$8*$I$4*(1+'4 Доп.опции'!$V$44),AS123*Содержание!$H$8*$I$4),0)</f>
        <v>63619</v>
      </c>
      <c r="I39" s="410">
        <f>ROUND(IF($H$6=TRUE,AT123*Содержание!$H$8*$I$4*(1+'4 Доп.опции'!$V$44),AT123*Содержание!$H$8*$I$4),0)</f>
        <v>71515</v>
      </c>
      <c r="J39" s="410">
        <f>ROUND(IF($H$6=TRUE,AU123*Содержание!$H$8*$I$4*(1+'4 Доп.опции'!$V$44),AU123*Содержание!$H$8*$I$4),0)</f>
        <v>72267</v>
      </c>
      <c r="K39" s="410">
        <f>ROUND(IF($H$6=TRUE,AV123*Содержание!$H$8*$I$4*(1+'4 Доп.опции'!$V$44),AV123*Содержание!$H$8*$I$4),0)</f>
        <v>75426</v>
      </c>
      <c r="L39" s="410">
        <f>ROUND(IF($H$6=TRUE,AW123*Содержание!$H$8*$I$4*(1+'4 Доп.опции'!$V$44),AW123*Содержание!$H$8*$I$4),0)</f>
        <v>77832</v>
      </c>
      <c r="M39" s="384">
        <f>ROUND(AX123*Содержание!$H$8*$I$4,0)</f>
        <v>81291</v>
      </c>
      <c r="N39" s="384">
        <f>ROUND(AY123*Содержание!$H$8*$I$4,0)</f>
        <v>86029</v>
      </c>
      <c r="O39" s="384">
        <f>ROUND(AZ123*Содержание!$H$8*$I$4,0)</f>
        <v>88586</v>
      </c>
      <c r="P39" s="384">
        <f>ROUND(BA123*Содержание!$H$8*$I$4,0)</f>
        <v>92120</v>
      </c>
      <c r="Q39" s="384">
        <f>ROUND(BB123*Содержание!$H$8*$I$4,0)</f>
        <v>93850</v>
      </c>
      <c r="R39" s="384">
        <f>ROUND(BC123*Содержание!$H$8*$I$4,0)</f>
        <v>94902</v>
      </c>
      <c r="S39" s="384">
        <f>ROUND(BD123*Содержание!$H$8*$I$4,0)</f>
        <v>100768</v>
      </c>
      <c r="T39" s="384">
        <f>ROUND(BE123*Содержание!$H$8*$I$4,0)</f>
        <v>98963</v>
      </c>
      <c r="U39" s="384">
        <f>ROUND(BF123*Содержание!$H$8*$I$4,0)</f>
        <v>101670</v>
      </c>
      <c r="V39" s="384">
        <f>ROUND(BG123*Содержание!$H$8*$I$4,0)</f>
        <v>104754</v>
      </c>
      <c r="W39" s="384">
        <f>ROUND(BH123*Содержание!$H$8*$I$4,0)</f>
        <v>107912</v>
      </c>
      <c r="X39" s="384">
        <f>ROUND(BI123*Содержание!$H$8*$I$4,0)</f>
        <v>111070</v>
      </c>
      <c r="Y39" s="384">
        <f>ROUND(BJ123*Содержание!$H$8*$I$4,0)</f>
        <v>112198</v>
      </c>
      <c r="Z39" s="384">
        <f>ROUND(BK123*Содержание!$H$8*$I$4,0)</f>
        <v>115582</v>
      </c>
      <c r="AA39" s="384">
        <f>ROUND(BL123*Содержание!$H$8*$I$4,0)</f>
        <v>119117</v>
      </c>
      <c r="AB39" s="384">
        <f>ROUND(BM123*Содержание!$H$8*$I$4,0)</f>
        <v>122651</v>
      </c>
      <c r="AC39" s="384">
        <f>ROUND(BN123*Содержание!$H$8*$I$4,0)</f>
        <v>128742</v>
      </c>
      <c r="AD39" s="384">
        <f>ROUND(BO123*Содержание!$H$8*$I$4,0)</f>
        <v>132653</v>
      </c>
      <c r="AE39" s="384">
        <f>ROUND(BP123*Содержание!$H$8*$I$4,0)</f>
        <v>136638</v>
      </c>
      <c r="AF39" s="384">
        <f>ROUND(BQ123*Содержание!$H$8*$I$4,0)</f>
        <v>128818</v>
      </c>
      <c r="AG39" s="384">
        <f>ROUND(BR123*Содержание!$H$8*$I$4,0)</f>
        <v>141226</v>
      </c>
      <c r="AH39" s="384">
        <f>ROUND(BS123*Содержание!$H$8*$I$4,0)</f>
        <v>145437</v>
      </c>
      <c r="AI39" s="384">
        <f>ROUND(BT123*Содержание!$H$8*$I$4,0)</f>
        <v>149723</v>
      </c>
      <c r="AJ39" s="384">
        <f>ROUND(BU123*Содержание!$H$8*$I$4,0)</f>
        <v>134533</v>
      </c>
    </row>
    <row r="40" spans="1:36" x14ac:dyDescent="0.25">
      <c r="A40" s="44">
        <v>2835</v>
      </c>
      <c r="B40" s="410">
        <f>ROUND(IF($H$6=TRUE,AM124*Содержание!$H$8*$I$4*(1+'4 Доп.опции'!$V$44),AM124*Содержание!$H$8*$I$4),0)</f>
        <v>56400</v>
      </c>
      <c r="C40" s="410">
        <f>ROUND(IF($H$6=TRUE,AN124*Содержание!$H$8*$I$4*(1+'4 Доп.опции'!$V$44),AN124*Содержание!$H$8*$I$4),0)</f>
        <v>58054</v>
      </c>
      <c r="D40" s="410">
        <f>ROUND(IF($H$6=TRUE,AO124*Содержание!$H$8*$I$4*(1+'4 Доп.опции'!$V$44),AO124*Содержание!$H$8*$I$4),0)</f>
        <v>59709</v>
      </c>
      <c r="E40" s="410">
        <f>ROUND(IF($H$6=TRUE,AP124*Содержание!$H$8*$I$4*(1+'4 Доп.опции'!$V$44),AP124*Содержание!$H$8*$I$4),0)</f>
        <v>62190</v>
      </c>
      <c r="F40" s="410">
        <f>ROUND(IF($H$6=TRUE,AQ124*Содержание!$H$8*$I$4*(1+'4 Доп.опции'!$V$44),AQ124*Содержание!$H$8*$I$4),0)</f>
        <v>62942</v>
      </c>
      <c r="G40" s="410">
        <f>ROUND(IF($H$6=TRUE,AR124*Содержание!$H$8*$I$4*(1+'4 Доп.опции'!$V$44),AR124*Содержание!$H$8*$I$4),0)</f>
        <v>65274</v>
      </c>
      <c r="H40" s="410">
        <f>ROUND(IF($H$6=TRUE,AS124*Содержание!$H$8*$I$4*(1+'4 Доп.опции'!$V$44),AS124*Содержание!$H$8*$I$4),0)</f>
        <v>60010</v>
      </c>
      <c r="I40" s="410">
        <f>ROUND(IF($H$6=TRUE,AT124*Содержание!$H$8*$I$4*(1+'4 Доп.опции'!$V$44),AT124*Содержание!$H$8*$I$4),0)</f>
        <v>73470</v>
      </c>
      <c r="J40" s="410">
        <f>ROUND(IF($H$6=TRUE,AU124*Содержание!$H$8*$I$4*(1+'4 Доп.опции'!$V$44),AU124*Содержание!$H$8*$I$4),0)</f>
        <v>62115</v>
      </c>
      <c r="K40" s="384">
        <f>ROUND(AV124*Содержание!$H$8*$I$4,0)</f>
        <v>77907</v>
      </c>
      <c r="L40" s="384">
        <f>ROUND(AW124*Содержание!$H$8*$I$4,0)</f>
        <v>83773</v>
      </c>
      <c r="M40" s="384">
        <f>ROUND(AX124*Содержание!$H$8*$I$4,0)</f>
        <v>91067</v>
      </c>
      <c r="N40" s="384">
        <f>ROUND(AY124*Содержание!$H$8*$I$4,0)</f>
        <v>89413</v>
      </c>
      <c r="O40" s="384">
        <f>ROUND(AZ124*Содержание!$H$8*$I$4,0)</f>
        <v>92120</v>
      </c>
      <c r="P40" s="384">
        <f>ROUND(BA124*Содержание!$H$8*$I$4,0)</f>
        <v>95053</v>
      </c>
      <c r="Q40" s="384">
        <f>ROUND(BB124*Содержание!$H$8*$I$4,0)</f>
        <v>95955</v>
      </c>
      <c r="R40" s="384">
        <f>ROUND(BC124*Содержание!$H$8*$I$4,0)</f>
        <v>96782</v>
      </c>
      <c r="S40" s="384">
        <f>ROUND(BD124*Содержание!$H$8*$I$4,0)</f>
        <v>101821</v>
      </c>
      <c r="T40" s="384">
        <f>ROUND(BE124*Содержание!$H$8*$I$4,0)</f>
        <v>102046</v>
      </c>
      <c r="U40" s="384">
        <f>ROUND(BF124*Содержание!$H$8*$I$4,0)</f>
        <v>104829</v>
      </c>
      <c r="V40" s="384">
        <f>ROUND(BG124*Содержание!$H$8*$I$4,0)</f>
        <v>107987</v>
      </c>
      <c r="W40" s="384">
        <f>ROUND(BH124*Содержание!$H$8*$I$4,0)</f>
        <v>111146</v>
      </c>
      <c r="X40" s="384">
        <f>ROUND(BI124*Содержание!$H$8*$I$4,0)</f>
        <v>114530</v>
      </c>
      <c r="Y40" s="384">
        <f>ROUND(BJ124*Содержание!$H$8*$I$4,0)</f>
        <v>115658</v>
      </c>
      <c r="Z40" s="384">
        <f>ROUND(BK124*Содержание!$H$8*$I$4,0)</f>
        <v>119192</v>
      </c>
      <c r="AA40" s="384">
        <f>ROUND(BL124*Содержание!$H$8*$I$4,0)</f>
        <v>122726</v>
      </c>
      <c r="AB40" s="384">
        <f>ROUND(BM124*Содержание!$H$8*$I$4,0)</f>
        <v>126411</v>
      </c>
      <c r="AC40" s="384">
        <f>ROUND(BN124*Содержание!$H$8*$I$4,0)</f>
        <v>132728</v>
      </c>
      <c r="AD40" s="384">
        <f>ROUND(BO124*Содержание!$H$8*$I$4,0)</f>
        <v>136714</v>
      </c>
      <c r="AE40" s="384">
        <f>ROUND(BP124*Содержание!$H$8*$I$4,0)</f>
        <v>140850</v>
      </c>
      <c r="AF40" s="384">
        <f>ROUND(BQ124*Содержание!$H$8*$I$4,0)</f>
        <v>132803</v>
      </c>
      <c r="AG40" s="384">
        <f>ROUND(BR124*Содержание!$H$8*$I$4,0)</f>
        <v>145437</v>
      </c>
      <c r="AH40" s="384">
        <f>ROUND(BS124*Содержание!$H$8*$I$4,0)</f>
        <v>149723</v>
      </c>
      <c r="AI40" s="384">
        <f>ROUND(BT124*Содержание!$H$8*$I$4,0)</f>
        <v>154235</v>
      </c>
      <c r="AJ40" s="384">
        <f>ROUND(BU124*Содержание!$H$8*$I$4,0)</f>
        <v>142730</v>
      </c>
    </row>
    <row r="41" spans="1:36" x14ac:dyDescent="0.25">
      <c r="A41" s="44">
        <v>2960</v>
      </c>
      <c r="B41" s="410">
        <f>ROUND(IF($H$6=TRUE,AM125*Содержание!$H$8*$I$4*(1+'4 Доп.опции'!$V$44),AM125*Содержание!$H$8*$I$4),0)</f>
        <v>60010</v>
      </c>
      <c r="C41" s="410">
        <f>ROUND(IF($H$6=TRUE,AN125*Содержание!$H$8*$I$4*(1+'4 Доп.опции'!$V$44),AN125*Содержание!$H$8*$I$4),0)</f>
        <v>61739</v>
      </c>
      <c r="D41" s="410">
        <f>ROUND(IF($H$6=TRUE,AO125*Содержание!$H$8*$I$4*(1+'4 Доп.опции'!$V$44),AO125*Содержание!$H$8*$I$4),0)</f>
        <v>63619</v>
      </c>
      <c r="E41" s="410">
        <f>ROUND(IF($H$6=TRUE,AP125*Содержание!$H$8*$I$4*(1+'4 Доп.опции'!$V$44),AP125*Содержание!$H$8*$I$4),0)</f>
        <v>65574</v>
      </c>
      <c r="F41" s="410">
        <f>ROUND(IF($H$6=TRUE,AQ125*Содержание!$H$8*$I$4*(1+'4 Доп.опции'!$V$44),AQ125*Содержание!$H$8*$I$4),0)</f>
        <v>69184</v>
      </c>
      <c r="G41" s="410">
        <f>ROUND(IF($H$6=TRUE,AR125*Содержание!$H$8*$I$4*(1+'4 Доп.опции'!$V$44),AR125*Содержание!$H$8*$I$4),0)</f>
        <v>71139</v>
      </c>
      <c r="H41" s="410">
        <f>ROUND(IF($H$6=TRUE,AS125*Содержание!$H$8*$I$4*(1+'4 Доп.опции'!$V$44),AS125*Содержание!$H$8*$I$4),0)</f>
        <v>73621</v>
      </c>
      <c r="I41" s="410">
        <f>ROUND(IF($H$6=TRUE,AT125*Содержание!$H$8*$I$4*(1+'4 Доп.опции'!$V$44),AT125*Содержание!$H$8*$I$4),0)</f>
        <v>79035</v>
      </c>
      <c r="J41" s="384">
        <f>ROUND(AU125*Содержание!$H$8*$I$4,0)</f>
        <v>81517</v>
      </c>
      <c r="K41" s="384">
        <f>ROUND(AV125*Содержание!$H$8*$I$4,0)</f>
        <v>81667</v>
      </c>
      <c r="L41" s="384">
        <f>ROUND(AW125*Содержание!$H$8*$I$4,0)</f>
        <v>87909</v>
      </c>
      <c r="M41" s="384">
        <f>ROUND(AX125*Содержание!$H$8*$I$4,0)</f>
        <v>94226</v>
      </c>
      <c r="N41" s="384">
        <f>ROUND(AY125*Содержание!$H$8*$I$4,0)</f>
        <v>93248</v>
      </c>
      <c r="O41" s="384">
        <f>ROUND(AZ125*Содержание!$H$8*$I$4,0)</f>
        <v>96030</v>
      </c>
      <c r="P41" s="384">
        <f>ROUND(BA125*Содержание!$H$8*$I$4,0)</f>
        <v>98963</v>
      </c>
      <c r="Q41" s="384">
        <f>ROUND(BB125*Содержание!$H$8*$I$4,0)</f>
        <v>101971</v>
      </c>
      <c r="R41" s="384">
        <f>ROUND(BC125*Содержание!$H$8*$I$4,0)</f>
        <v>104077</v>
      </c>
      <c r="S41" s="384">
        <f>ROUND(BD125*Содержание!$H$8*$I$4,0)</f>
        <v>108062</v>
      </c>
      <c r="T41" s="384">
        <f>ROUND(BE125*Содержание!$H$8*$I$4,0)</f>
        <v>108363</v>
      </c>
      <c r="U41" s="384">
        <f>ROUND(BF125*Содержание!$H$8*$I$4,0)</f>
        <v>111296</v>
      </c>
      <c r="V41" s="384">
        <f>ROUND(BG125*Содержание!$H$8*$I$4,0)</f>
        <v>114680</v>
      </c>
      <c r="W41" s="384">
        <f>ROUND(BH125*Содержание!$H$8*$I$4,0)</f>
        <v>118064</v>
      </c>
      <c r="X41" s="384">
        <f>ROUND(BI125*Содержание!$H$8*$I$4,0)</f>
        <v>121674</v>
      </c>
      <c r="Y41" s="384">
        <f>ROUND(BJ125*Содержание!$H$8*$I$4,0)</f>
        <v>122877</v>
      </c>
      <c r="Z41" s="384">
        <f>ROUND(BK125*Содержание!$H$8*$I$4,0)</f>
        <v>126637</v>
      </c>
      <c r="AA41" s="384">
        <f>ROUND(BL125*Содержание!$H$8*$I$4,0)</f>
        <v>130472</v>
      </c>
      <c r="AB41" s="384">
        <f>ROUND(BM125*Содержание!$H$8*$I$4,0)</f>
        <v>134382</v>
      </c>
      <c r="AC41" s="384">
        <f>ROUND(BN125*Содержание!$H$8*$I$4,0)</f>
        <v>141000</v>
      </c>
      <c r="AD41" s="384">
        <f>ROUND(BO125*Содержание!$H$8*$I$4,0)</f>
        <v>145286</v>
      </c>
      <c r="AE41" s="384">
        <f>ROUND(BP125*Содержание!$H$8*$I$4,0)</f>
        <v>149648</v>
      </c>
      <c r="AF41" s="384">
        <f>ROUND(BQ125*Содержание!$H$8*$I$4,0)</f>
        <v>139421</v>
      </c>
      <c r="AG41" s="384">
        <f>ROUND(BR125*Содержание!$H$8*$I$4,0)</f>
        <v>152731</v>
      </c>
      <c r="AH41" s="384">
        <f>ROUND(BS125*Содержание!$H$8*$I$4,0)</f>
        <v>157243</v>
      </c>
      <c r="AI41" s="384">
        <f>ROUND(BT125*Содержание!$H$8*$I$4,0)</f>
        <v>161981</v>
      </c>
      <c r="AJ41" s="384">
        <f>ROUND(BU125*Содержание!$H$8*$I$4,0)</f>
        <v>161680</v>
      </c>
    </row>
    <row r="42" spans="1:36" x14ac:dyDescent="0.25">
      <c r="A42" s="44">
        <v>3085</v>
      </c>
      <c r="B42" s="410">
        <f>ROUND(IF($H$6=TRUE,AM126*Содержание!$H$8*$I$4*(1+'4 Доп.опции'!$V$44),AM126*Содержание!$H$8*$I$4),0)</f>
        <v>61514</v>
      </c>
      <c r="C42" s="410">
        <f>ROUND(IF($H$6=TRUE,AN126*Содержание!$H$8*$I$4*(1+'4 Доп.опции'!$V$44),AN126*Содержание!$H$8*$I$4),0)</f>
        <v>63318</v>
      </c>
      <c r="D42" s="410">
        <f>ROUND(IF($H$6=TRUE,AO126*Содержание!$H$8*$I$4*(1+'4 Доп.опции'!$V$44),AO126*Содержание!$H$8*$I$4),0)</f>
        <v>65123</v>
      </c>
      <c r="E42" s="410">
        <f>ROUND(IF($H$6=TRUE,AP126*Содержание!$H$8*$I$4*(1+'4 Доп.опции'!$V$44),AP126*Содержание!$H$8*$I$4),0)</f>
        <v>67078</v>
      </c>
      <c r="F42" s="410">
        <f>ROUND(IF($H$6=TRUE,AQ126*Содержание!$H$8*$I$4*(1+'4 Доп.опции'!$V$44),AQ126*Содержание!$H$8*$I$4),0)</f>
        <v>71816</v>
      </c>
      <c r="G42" s="410">
        <f>ROUND(IF($H$6=TRUE,AR126*Содержание!$H$8*$I$4*(1+'4 Доп.опции'!$V$44),AR126*Содержание!$H$8*$I$4),0)</f>
        <v>74523</v>
      </c>
      <c r="H42" s="410">
        <f>ROUND(IF($H$6=TRUE,AS126*Содержание!$H$8*$I$4*(1+'4 Доп.опции'!$V$44),AS126*Содержание!$H$8*$I$4),0)</f>
        <v>76554</v>
      </c>
      <c r="I42" s="384">
        <f>ROUND(AT126*Содержание!$H$8*$I$4,0)</f>
        <v>79562</v>
      </c>
      <c r="J42" s="384">
        <f>ROUND(AU126*Содержание!$H$8*$I$4,0)</f>
        <v>85728</v>
      </c>
      <c r="K42" s="384">
        <f>ROUND(AV126*Содержание!$H$8*$I$4,0)</f>
        <v>91218</v>
      </c>
      <c r="L42" s="384">
        <f>ROUND(AW126*Содержание!$H$8*$I$4,0)</f>
        <v>78960</v>
      </c>
      <c r="M42" s="384">
        <f>ROUND(AX126*Содержание!$H$8*$I$4,0)</f>
        <v>96632</v>
      </c>
      <c r="N42" s="384">
        <f>ROUND(AY126*Содержание!$H$8*$I$4,0)</f>
        <v>96482</v>
      </c>
      <c r="O42" s="384">
        <f>ROUND(AZ126*Содержание!$H$8*$I$4,0)</f>
        <v>99339</v>
      </c>
      <c r="P42" s="384">
        <f>ROUND(BA126*Содержание!$H$8*$I$4,0)</f>
        <v>102272</v>
      </c>
      <c r="Q42" s="384">
        <f>ROUND(BB126*Содержание!$H$8*$I$4,0)</f>
        <v>105355</v>
      </c>
      <c r="R42" s="384">
        <f>ROUND(BC126*Содержание!$H$8*$I$4,0)</f>
        <v>106483</v>
      </c>
      <c r="S42" s="384">
        <f>ROUND(BD126*Содержание!$H$8*$I$4,0)</f>
        <v>111822</v>
      </c>
      <c r="T42" s="384">
        <f>ROUND(BE126*Содержание!$H$8*$I$4,0)</f>
        <v>112048</v>
      </c>
      <c r="U42" s="384">
        <f>ROUND(BF126*Содержание!$H$8*$I$4,0)</f>
        <v>115131</v>
      </c>
      <c r="V42" s="384">
        <f>ROUND(BG126*Содержание!$H$8*$I$4,0)</f>
        <v>118666</v>
      </c>
      <c r="W42" s="384">
        <f>ROUND(BH126*Содержание!$H$8*$I$4,0)</f>
        <v>122200</v>
      </c>
      <c r="X42" s="384">
        <f>ROUND(BI126*Содержание!$H$8*$I$4,0)</f>
        <v>125734</v>
      </c>
      <c r="Y42" s="384">
        <f>ROUND(BJ126*Содержание!$H$8*$I$4,0)</f>
        <v>127163</v>
      </c>
      <c r="Z42" s="384">
        <f>ROUND(BK126*Содержание!$H$8*$I$4,0)</f>
        <v>130923</v>
      </c>
      <c r="AA42" s="384">
        <f>ROUND(BL126*Содержание!$H$8*$I$4,0)</f>
        <v>134909</v>
      </c>
      <c r="AB42" s="384">
        <f>ROUND(BM126*Содержание!$H$8*$I$4,0)</f>
        <v>138894</v>
      </c>
      <c r="AC42" s="384">
        <f>ROUND(BN126*Содержание!$H$8*$I$4,0)</f>
        <v>145888</v>
      </c>
      <c r="AD42" s="384">
        <f>ROUND(BO126*Содержание!$H$8*$I$4,0)</f>
        <v>150325</v>
      </c>
      <c r="AE42" s="384">
        <f>ROUND(BP126*Содержание!$H$8*$I$4,0)</f>
        <v>154762</v>
      </c>
      <c r="AF42" s="384">
        <f>ROUND(BQ126*Содержание!$H$8*$I$4,0)</f>
        <v>156416</v>
      </c>
      <c r="AG42" s="384">
        <f>ROUND(BR126*Содержание!$H$8*$I$4,0)</f>
        <v>171381</v>
      </c>
      <c r="AH42" s="384">
        <f>ROUND(BS126*Содержание!$H$8*$I$4,0)</f>
        <v>176419</v>
      </c>
      <c r="AI42" s="384">
        <f>ROUND(BT126*Содержание!$H$8*$I$4,0)</f>
        <v>181683</v>
      </c>
      <c r="AJ42" s="384">
        <f>ROUND(BU126*Содержание!$H$8*$I$4,0)</f>
        <v>175742</v>
      </c>
    </row>
    <row r="43" spans="1:36" ht="15" customHeight="1" x14ac:dyDescent="0.25">
      <c r="A43" s="55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ht="14.25" customHeight="1" x14ac:dyDescent="0.3">
      <c r="A44" s="57"/>
      <c r="B44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2" customHeight="1" x14ac:dyDescent="0.25">
      <c r="A45" s="92" t="s">
        <v>258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t="27.75" customHeight="1" x14ac:dyDescent="0.25">
      <c r="A46" s="545" t="s">
        <v>699</v>
      </c>
      <c r="B46" s="546"/>
      <c r="C46" s="546"/>
      <c r="D46" s="546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6"/>
      <c r="S46" s="546"/>
      <c r="T46" s="546"/>
      <c r="U46" s="546"/>
      <c r="V46" s="546"/>
      <c r="W46" s="546"/>
      <c r="X46" s="546"/>
      <c r="Y46" s="546"/>
      <c r="Z46" s="546"/>
      <c r="AA46" s="546"/>
      <c r="AB46" s="546"/>
      <c r="AC46" s="546"/>
      <c r="AD46" s="546"/>
      <c r="AE46" s="546"/>
      <c r="AF46" s="546"/>
      <c r="AG46" s="546"/>
      <c r="AH46" s="546"/>
      <c r="AI46" s="546"/>
      <c r="AJ46" s="546"/>
    </row>
    <row r="47" spans="1:36" ht="15.75" x14ac:dyDescent="0.25">
      <c r="A47" s="531" t="s">
        <v>143</v>
      </c>
      <c r="B47" s="531"/>
      <c r="C47" s="531"/>
      <c r="D47" s="531"/>
      <c r="E47" s="531"/>
      <c r="F47" s="531"/>
      <c r="G47" s="531"/>
      <c r="H47" s="531"/>
      <c r="I47" s="531"/>
      <c r="J47" s="531"/>
      <c r="K47" s="531"/>
      <c r="L47" s="531"/>
      <c r="M47" s="531"/>
      <c r="N47" s="531"/>
      <c r="O47" s="531"/>
      <c r="P47" s="531"/>
      <c r="Q47" s="531"/>
      <c r="R47" s="531"/>
      <c r="S47" s="531"/>
      <c r="T47" s="531"/>
      <c r="U47" s="531"/>
      <c r="V47" s="531"/>
      <c r="W47" s="531"/>
      <c r="X47" s="531"/>
      <c r="Y47" s="531"/>
      <c r="Z47" s="531"/>
      <c r="AA47" s="531"/>
      <c r="AB47" s="531"/>
      <c r="AC47" s="531"/>
      <c r="AD47" s="531"/>
      <c r="AE47" s="531"/>
      <c r="AF47" s="531"/>
      <c r="AG47" s="531"/>
      <c r="AH47" s="531"/>
      <c r="AI47" s="531"/>
      <c r="AJ47" s="531"/>
    </row>
    <row r="48" spans="1:36" ht="15" customHeight="1" x14ac:dyDescent="0.25">
      <c r="A48" s="54" t="s">
        <v>125</v>
      </c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</row>
    <row r="49" spans="1:36" x14ac:dyDescent="0.25">
      <c r="A49" s="53" t="s">
        <v>121</v>
      </c>
      <c r="B49" s="53">
        <v>2250</v>
      </c>
      <c r="C49" s="53">
        <v>2375</v>
      </c>
      <c r="D49" s="53">
        <v>2500</v>
      </c>
      <c r="E49" s="53">
        <v>2625</v>
      </c>
      <c r="F49" s="53">
        <v>2750</v>
      </c>
      <c r="G49" s="53">
        <v>2875</v>
      </c>
      <c r="H49" s="53">
        <v>3000</v>
      </c>
      <c r="I49" s="53">
        <v>3125</v>
      </c>
      <c r="J49" s="53">
        <v>3250</v>
      </c>
      <c r="K49" s="53">
        <v>3375</v>
      </c>
      <c r="L49" s="53">
        <v>3500</v>
      </c>
      <c r="M49" s="53">
        <v>3625</v>
      </c>
      <c r="N49" s="53">
        <v>3750</v>
      </c>
      <c r="O49" s="53">
        <v>3875</v>
      </c>
      <c r="P49" s="53">
        <v>4000</v>
      </c>
      <c r="Q49" s="53">
        <v>4125</v>
      </c>
      <c r="R49" s="53">
        <v>4250</v>
      </c>
      <c r="S49" s="53">
        <v>4375</v>
      </c>
      <c r="T49" s="53">
        <v>4500</v>
      </c>
      <c r="U49" s="53">
        <v>4625</v>
      </c>
      <c r="V49" s="53">
        <v>4750</v>
      </c>
      <c r="W49" s="53">
        <v>4875</v>
      </c>
      <c r="X49" s="53">
        <v>5000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2100</v>
      </c>
      <c r="B50" s="410">
        <f>ROUND(IF($H$6=TRUE,B129*Содержание!$H$8*$I$4*(1+'4 Доп.опции'!$V$44),B129*Содержание!$H$8*$I$4),0)</f>
        <v>44744</v>
      </c>
      <c r="C50" s="410">
        <f>ROUND(IF($H$6=TRUE,C129*Содержание!$H$8*$I$4*(1+'4 Доп.опции'!$V$44),C129*Содержание!$H$8*$I$4),0)</f>
        <v>43390</v>
      </c>
      <c r="D50" s="410">
        <f>ROUND(IF($H$6=TRUE,D129*Содержание!$H$8*$I$4*(1+'4 Доп.опции'!$V$44),D129*Содержание!$H$8*$I$4),0)</f>
        <v>43165</v>
      </c>
      <c r="E50" s="410">
        <f>ROUND(IF($H$6=TRUE,E129*Содержание!$H$8*$I$4*(1+'4 Доп.опции'!$V$44),E129*Содержание!$H$8*$I$4),0)</f>
        <v>50384</v>
      </c>
      <c r="F50" s="410">
        <f>ROUND(IF($H$6=TRUE,F129*Содержание!$H$8*$I$4*(1+'4 Доп.опции'!$V$44),F129*Содержание!$H$8*$I$4),0)</f>
        <v>49858</v>
      </c>
      <c r="G50" s="410">
        <f>ROUND(IF($H$6=TRUE,G129*Содержание!$H$8*$I$4*(1+'4 Доп.опции'!$V$44),G129*Содержание!$H$8*$I$4),0)</f>
        <v>55573</v>
      </c>
      <c r="H50" s="410">
        <f>ROUND(IF($H$6=TRUE,H129*Содержание!$H$8*$I$4*(1+'4 Доп.опции'!$V$44),H129*Содержание!$H$8*$I$4),0)</f>
        <v>55573</v>
      </c>
      <c r="I50" s="410">
        <f>ROUND(IF($H$6=TRUE,I129*Содержание!$H$8*$I$4*(1+'4 Доп.опции'!$V$44),I129*Содержание!$H$8*$I$4),0)</f>
        <v>58731</v>
      </c>
      <c r="J50" s="410">
        <f>ROUND(IF($H$6=TRUE,J129*Содержание!$H$8*$I$4*(1+'4 Доп.опции'!$V$44),J129*Содержание!$H$8*$I$4),0)</f>
        <v>54896</v>
      </c>
      <c r="K50" s="410">
        <f>ROUND(IF($H$6=TRUE,K129*Содержание!$H$8*$I$4*(1+'4 Доп.опции'!$V$44),K129*Содержание!$H$8*$I$4),0)</f>
        <v>63770</v>
      </c>
      <c r="L50" s="410">
        <f>ROUND(IF($H$6=TRUE,L129*Содержание!$H$8*$I$4*(1+'4 Доп.опции'!$V$44),L129*Содержание!$H$8*$I$4),0)</f>
        <v>58806</v>
      </c>
      <c r="M50" s="384">
        <f>ROUND(M129*Содержание!$H$8*$I$4,0)</f>
        <v>69334</v>
      </c>
      <c r="N50" s="384">
        <f>ROUND(N129*Содержание!$H$8*$I$4,0)</f>
        <v>62942</v>
      </c>
      <c r="O50" s="384">
        <f>ROUND(O129*Содержание!$H$8*$I$4,0)</f>
        <v>68883</v>
      </c>
      <c r="P50" s="384">
        <f>ROUND(P129*Содержание!$H$8*$I$4,0)</f>
        <v>66853</v>
      </c>
      <c r="Q50" s="384">
        <f>ROUND(Q129*Содержание!$H$8*$I$4,0)</f>
        <v>74523</v>
      </c>
      <c r="R50" s="384">
        <f>ROUND(R129*Содержание!$H$8*$I$4,0)</f>
        <v>71214</v>
      </c>
      <c r="S50" s="384">
        <f>ROUND(S129*Содержание!$H$8*$I$4,0)</f>
        <v>76478</v>
      </c>
      <c r="T50" s="384">
        <f>ROUND(T129*Содержание!$H$8*$I$4,0)</f>
        <v>73696</v>
      </c>
      <c r="U50" s="384">
        <f>ROUND(U129*Содержание!$H$8*$I$4,0)</f>
        <v>81291</v>
      </c>
      <c r="V50" s="384">
        <f>ROUND(V129*Содержание!$H$8*$I$4,0)</f>
        <v>76704</v>
      </c>
      <c r="W50" s="384">
        <f>ROUND(W129*Содержание!$H$8*$I$4,0)</f>
        <v>83171</v>
      </c>
      <c r="X50" s="384">
        <f>ROUND(X129*Содержание!$H$8*$I$4,0)</f>
        <v>80840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ht="15" customHeight="1" x14ac:dyDescent="0.25">
      <c r="A51" s="53">
        <v>2125</v>
      </c>
      <c r="B51" s="410">
        <f>ROUND(IF($H$6=TRUE,B130*Содержание!$H$8*$I$4*(1+'4 Доп.опции'!$V$44),B130*Содержание!$H$8*$I$4),0)</f>
        <v>44744</v>
      </c>
      <c r="C51" s="410">
        <f>ROUND(IF($H$6=TRUE,C130*Содержание!$H$8*$I$4*(1+'4 Доп.опции'!$V$44),C130*Содержание!$H$8*$I$4),0)</f>
        <v>43240</v>
      </c>
      <c r="D51" s="410">
        <f>ROUND(IF($H$6=TRUE,D130*Содержание!$H$8*$I$4*(1+'4 Доп.опции'!$V$44),D130*Содержание!$H$8*$I$4),0)</f>
        <v>43240</v>
      </c>
      <c r="E51" s="410">
        <f>ROUND(IF($H$6=TRUE,E130*Содержание!$H$8*$I$4*(1+'4 Доп.опции'!$V$44),E130*Содержание!$H$8*$I$4),0)</f>
        <v>49482</v>
      </c>
      <c r="F51" s="410">
        <f>ROUND(IF($H$6=TRUE,F130*Содержание!$H$8*$I$4*(1+'4 Доп.опции'!$V$44),F130*Содержание!$H$8*$I$4),0)</f>
        <v>50459</v>
      </c>
      <c r="G51" s="410">
        <f>ROUND(IF($H$6=TRUE,G130*Содержание!$H$8*$I$4*(1+'4 Доп.опции'!$V$44),G130*Содержание!$H$8*$I$4),0)</f>
        <v>56174</v>
      </c>
      <c r="H51" s="410">
        <f>ROUND(IF($H$6=TRUE,H130*Содержание!$H$8*$I$4*(1+'4 Доп.опции'!$V$44),H130*Содержание!$H$8*$I$4),0)</f>
        <v>55272</v>
      </c>
      <c r="I51" s="410">
        <f>ROUND(IF($H$6=TRUE,I130*Содержание!$H$8*$I$4*(1+'4 Доп.опции'!$V$44),I130*Содержание!$H$8*$I$4),0)</f>
        <v>59859</v>
      </c>
      <c r="J51" s="410">
        <f>ROUND(IF($H$6=TRUE,J130*Содержание!$H$8*$I$4*(1+'4 Доп.опции'!$V$44),J130*Содержание!$H$8*$I$4),0)</f>
        <v>55648</v>
      </c>
      <c r="K51" s="410">
        <f>ROUND(IF($H$6=TRUE,K130*Содержание!$H$8*$I$4*(1+'4 Доп.опции'!$V$44),K130*Содержание!$H$8*$I$4),0)</f>
        <v>64747</v>
      </c>
      <c r="L51" s="410">
        <f>ROUND(IF($H$6=TRUE,L130*Содержание!$H$8*$I$4*(1+'4 Доп.опции'!$V$44),L130*Содержание!$H$8*$I$4),0)</f>
        <v>59408</v>
      </c>
      <c r="M51" s="384">
        <f>ROUND(M130*Содержание!$H$8*$I$4,0)</f>
        <v>69635</v>
      </c>
      <c r="N51" s="384">
        <f>ROUND(N130*Содержание!$H$8*$I$4,0)</f>
        <v>64221</v>
      </c>
      <c r="O51" s="384">
        <f>ROUND(O130*Содержание!$H$8*$I$4,0)</f>
        <v>70763</v>
      </c>
      <c r="P51" s="384">
        <f>ROUND(P130*Содержание!$H$8*$I$4,0)</f>
        <v>67906</v>
      </c>
      <c r="Q51" s="384">
        <f>ROUND(Q130*Содержание!$H$8*$I$4,0)</f>
        <v>75350</v>
      </c>
      <c r="R51" s="384">
        <f>ROUND(R130*Содержание!$H$8*$I$4,0)</f>
        <v>72342</v>
      </c>
      <c r="S51" s="384">
        <f>ROUND(S130*Содержание!$H$8*$I$4,0)</f>
        <v>78434</v>
      </c>
      <c r="T51" s="384">
        <f>ROUND(T130*Содержание!$H$8*$I$4,0)</f>
        <v>74824</v>
      </c>
      <c r="U51" s="384">
        <f>ROUND(U130*Содержание!$H$8*$I$4,0)</f>
        <v>82118</v>
      </c>
      <c r="V51" s="384">
        <f>ROUND(V130*Содержание!$H$8*$I$4,0)</f>
        <v>77606</v>
      </c>
      <c r="W51" s="384">
        <f>ROUND(W130*Содержание!$H$8*$I$4,0)</f>
        <v>85051</v>
      </c>
      <c r="X51" s="384">
        <f>ROUND(X130*Содержание!$H$8*$I$4,0)</f>
        <v>81141</v>
      </c>
      <c r="Y51" s="1"/>
      <c r="Z51" s="1"/>
      <c r="AA51" s="1"/>
      <c r="AB51" s="1"/>
      <c r="AC51" s="93"/>
      <c r="AD51" s="93"/>
      <c r="AE51" s="93"/>
      <c r="AF51" s="93"/>
      <c r="AG51" s="93"/>
      <c r="AH51" s="93"/>
      <c r="AI51" s="1"/>
      <c r="AJ51" s="1"/>
    </row>
    <row r="52" spans="1:36" x14ac:dyDescent="0.25">
      <c r="A52" s="53">
        <v>2250</v>
      </c>
      <c r="B52" s="410">
        <f>ROUND(IF($H$6=TRUE,B131*Содержание!$H$8*$I$4*(1+'4 Доп.опции'!$V$44),B131*Содержание!$H$8*$I$4),0)</f>
        <v>44744</v>
      </c>
      <c r="C52" s="410">
        <f>ROUND(IF($H$6=TRUE,C131*Содержание!$H$8*$I$4*(1+'4 Доп.опции'!$V$44),C131*Содержание!$H$8*$I$4),0)</f>
        <v>43165</v>
      </c>
      <c r="D52" s="410">
        <f>ROUND(IF($H$6=TRUE,D131*Содержание!$H$8*$I$4*(1+'4 Доп.опции'!$V$44),D131*Содержание!$H$8*$I$4),0)</f>
        <v>43315</v>
      </c>
      <c r="E52" s="410">
        <f>ROUND(IF($H$6=TRUE,E131*Содержание!$H$8*$I$4*(1+'4 Доп.опции'!$V$44),E131*Содержание!$H$8*$I$4),0)</f>
        <v>48579</v>
      </c>
      <c r="F52" s="410">
        <f>ROUND(IF($H$6=TRUE,F131*Содержание!$H$8*$I$4*(1+'4 Доп.опции'!$V$44),F131*Содержание!$H$8*$I$4),0)</f>
        <v>51136</v>
      </c>
      <c r="G52" s="410">
        <f>ROUND(IF($H$6=TRUE,G131*Содержание!$H$8*$I$4*(1+'4 Доп.опции'!$V$44),G131*Содержание!$H$8*$I$4),0)</f>
        <v>56776</v>
      </c>
      <c r="H52" s="410">
        <f>ROUND(IF($H$6=TRUE,H131*Содержание!$H$8*$I$4*(1+'4 Доп.опции'!$V$44),H131*Содержание!$H$8*$I$4),0)</f>
        <v>55046</v>
      </c>
      <c r="I52" s="410">
        <f>ROUND(IF($H$6=TRUE,I131*Содержание!$H$8*$I$4*(1+'4 Доп.опции'!$V$44),I131*Содержание!$H$8*$I$4),0)</f>
        <v>60987</v>
      </c>
      <c r="J52" s="410">
        <f>ROUND(IF($H$6=TRUE,J131*Содержание!$H$8*$I$4*(1+'4 Доп.опции'!$V$44),J131*Содержание!$H$8*$I$4),0)</f>
        <v>56475</v>
      </c>
      <c r="K52" s="410">
        <f>ROUND(IF($H$6=TRUE,K131*Содержание!$H$8*$I$4*(1+'4 Доп.опции'!$V$44),K131*Содержание!$H$8*$I$4),0)</f>
        <v>65725</v>
      </c>
      <c r="L52" s="410">
        <f>ROUND(IF($H$6=TRUE,L131*Содержание!$H$8*$I$4*(1+'4 Доп.опции'!$V$44),L131*Содержание!$H$8*$I$4),0)</f>
        <v>60010</v>
      </c>
      <c r="M52" s="384">
        <f>ROUND(M131*Содержание!$H$8*$I$4,0)</f>
        <v>70011</v>
      </c>
      <c r="N52" s="384">
        <f>ROUND(N131*Содержание!$H$8*$I$4,0)</f>
        <v>65349</v>
      </c>
      <c r="O52" s="384">
        <f>ROUND(O131*Содержание!$H$8*$I$4,0)</f>
        <v>72718</v>
      </c>
      <c r="P52" s="384">
        <f>ROUND(P131*Содержание!$H$8*$I$4,0)</f>
        <v>69184</v>
      </c>
      <c r="Q52" s="384">
        <f>ROUND(Q131*Содержание!$H$8*$I$4,0)</f>
        <v>76178</v>
      </c>
      <c r="R52" s="384">
        <f>ROUND(R131*Содержание!$H$8*$I$4,0)</f>
        <v>73470</v>
      </c>
      <c r="S52" s="384">
        <f>ROUND(S131*Содержание!$H$8*$I$4,0)</f>
        <v>80464</v>
      </c>
      <c r="T52" s="384">
        <f>ROUND(T131*Содержание!$H$8*$I$4,0)</f>
        <v>75802</v>
      </c>
      <c r="U52" s="384">
        <f>ROUND(U131*Содержание!$H$8*$I$4,0)</f>
        <v>82795</v>
      </c>
      <c r="V52" s="384">
        <f>ROUND(V131*Содержание!$H$8*$I$4,0)</f>
        <v>78434</v>
      </c>
      <c r="W52" s="384">
        <f>ROUND(W131*Содержание!$H$8*$I$4,0)</f>
        <v>86931</v>
      </c>
      <c r="X52" s="384">
        <f>ROUND(X131*Содержание!$H$8*$I$4,0)</f>
        <v>81366</v>
      </c>
      <c r="Y52" s="1"/>
      <c r="Z52" s="1"/>
      <c r="AA52" s="1"/>
      <c r="AB52" s="1"/>
      <c r="AC52" s="93"/>
      <c r="AD52" s="93"/>
      <c r="AE52" s="93"/>
      <c r="AF52" s="93"/>
      <c r="AG52" s="93"/>
      <c r="AH52" s="93"/>
      <c r="AI52" s="1"/>
      <c r="AJ52" s="1"/>
    </row>
    <row r="53" spans="1:36" x14ac:dyDescent="0.25">
      <c r="A53" s="53">
        <v>2375</v>
      </c>
      <c r="B53" s="410">
        <f>ROUND(IF($H$6=TRUE,B132*Содержание!$H$8*$I$4*(1+'4 Доп.опции'!$V$44),B132*Содержание!$H$8*$I$4),0)</f>
        <v>50459</v>
      </c>
      <c r="C53" s="410">
        <f>ROUND(IF($H$6=TRUE,C132*Содержание!$H$8*$I$4*(1+'4 Доп.опции'!$V$44),C132*Содержание!$H$8*$I$4),0)</f>
        <v>43917</v>
      </c>
      <c r="D53" s="410">
        <f>ROUND(IF($H$6=TRUE,D132*Содержание!$H$8*$I$4*(1+'4 Доп.опции'!$V$44),D132*Содержание!$H$8*$I$4),0)</f>
        <v>44067</v>
      </c>
      <c r="E53" s="410">
        <f>ROUND(IF($H$6=TRUE,E132*Содержание!$H$8*$I$4*(1+'4 Доп.опции'!$V$44),E132*Содержание!$H$8*$I$4),0)</f>
        <v>54144</v>
      </c>
      <c r="F53" s="410">
        <f>ROUND(IF($H$6=TRUE,F132*Содержание!$H$8*$I$4*(1+'4 Доп.опции'!$V$44),F132*Содержание!$H$8*$I$4),0)</f>
        <v>51738</v>
      </c>
      <c r="G53" s="410">
        <f>ROUND(IF($H$6=TRUE,G132*Содержание!$H$8*$I$4*(1+'4 Доп.опции'!$V$44),G132*Содержание!$H$8*$I$4),0)</f>
        <v>58205</v>
      </c>
      <c r="H53" s="410">
        <f>ROUND(IF($H$6=TRUE,H132*Содержание!$H$8*$I$4*(1+'4 Доп.опции'!$V$44),H132*Содержание!$H$8*$I$4),0)</f>
        <v>56174</v>
      </c>
      <c r="I53" s="410">
        <f>ROUND(IF($H$6=TRUE,I132*Содержание!$H$8*$I$4*(1+'4 Доп.опции'!$V$44),I132*Содержание!$H$8*$I$4),0)</f>
        <v>63619</v>
      </c>
      <c r="J53" s="410">
        <f>ROUND(IF($H$6=TRUE,J132*Содержание!$H$8*$I$4*(1+'4 Доп.опции'!$V$44),J132*Содержание!$H$8*$I$4),0)</f>
        <v>57904</v>
      </c>
      <c r="K53" s="410">
        <f>ROUND(IF($H$6=TRUE,K132*Содержание!$H$8*$I$4*(1+'4 Доп.опции'!$V$44),K132*Содержание!$H$8*$I$4),0)</f>
        <v>67304</v>
      </c>
      <c r="L53" s="384">
        <f>ROUND(L132*Содержание!$H$8*$I$4,0)</f>
        <v>62190</v>
      </c>
      <c r="M53" s="384">
        <f>ROUND(M132*Содержание!$H$8*$I$4,0)</f>
        <v>73470</v>
      </c>
      <c r="N53" s="384">
        <f>ROUND(N132*Содержание!$H$8*$I$4,0)</f>
        <v>65950</v>
      </c>
      <c r="O53" s="384">
        <f>ROUND(O132*Содержание!$H$8*$I$4,0)</f>
        <v>74899</v>
      </c>
      <c r="P53" s="384">
        <f>ROUND(P132*Содержание!$H$8*$I$4,0)</f>
        <v>70613</v>
      </c>
      <c r="Q53" s="384">
        <f>ROUND(Q132*Содержание!$H$8*$I$4,0)</f>
        <v>80690</v>
      </c>
      <c r="R53" s="384">
        <f>ROUND(R132*Содержание!$H$8*$I$4,0)</f>
        <v>74448</v>
      </c>
      <c r="S53" s="384">
        <f>ROUND(S132*Содержание!$H$8*$I$4,0)</f>
        <v>82194</v>
      </c>
      <c r="T53" s="384">
        <f>ROUND(T132*Содержание!$H$8*$I$4,0)</f>
        <v>77907</v>
      </c>
      <c r="U53" s="384">
        <f>ROUND(U132*Содержание!$H$8*$I$4,0)</f>
        <v>87834</v>
      </c>
      <c r="V53" s="384">
        <f>ROUND(V132*Содержание!$H$8*$I$4,0)</f>
        <v>80614</v>
      </c>
      <c r="W53" s="384">
        <f>ROUND(W132*Содержание!$H$8*$I$4,0)</f>
        <v>90917</v>
      </c>
      <c r="X53" s="384">
        <f>ROUND(X132*Содержание!$H$8*$I$4,0)</f>
        <v>83923</v>
      </c>
      <c r="Y53" s="1"/>
      <c r="Z53" s="1"/>
      <c r="AA53" s="1"/>
      <c r="AB53" s="1"/>
      <c r="AC53" s="93"/>
      <c r="AD53" s="93"/>
      <c r="AE53" s="93"/>
      <c r="AF53" s="93"/>
      <c r="AG53" s="93"/>
      <c r="AH53" s="93"/>
      <c r="AI53" s="1"/>
      <c r="AJ53" s="1"/>
    </row>
    <row r="54" spans="1:36" x14ac:dyDescent="0.25">
      <c r="A54" s="53">
        <v>2500</v>
      </c>
      <c r="B54" s="410">
        <f>ROUND(IF($H$6=TRUE,B133*Содержание!$H$8*$I$4*(1+'4 Доп.опции'!$V$44),B133*Содержание!$H$8*$I$4),0)</f>
        <v>52114</v>
      </c>
      <c r="C54" s="410">
        <f>ROUND(IF($H$6=TRUE,C133*Содержание!$H$8*$I$4*(1+'4 Доп.опции'!$V$44),C133*Содержание!$H$8*$I$4),0)</f>
        <v>52866</v>
      </c>
      <c r="D54" s="410">
        <f>ROUND(IF($H$6=TRUE,D133*Содержание!$H$8*$I$4*(1+'4 Доп.опции'!$V$44),D133*Содержание!$H$8*$I$4),0)</f>
        <v>46549</v>
      </c>
      <c r="E54" s="410">
        <f>ROUND(IF($H$6=TRUE,E133*Содержание!$H$8*$I$4*(1+'4 Доп.опции'!$V$44),E133*Содержание!$H$8*$I$4),0)</f>
        <v>58130</v>
      </c>
      <c r="F54" s="410">
        <f>ROUND(IF($H$6=TRUE,F133*Содержание!$H$8*$I$4*(1+'4 Доп.опции'!$V$44),F133*Содержание!$H$8*$I$4),0)</f>
        <v>52866</v>
      </c>
      <c r="G54" s="410">
        <f>ROUND(IF($H$6=TRUE,G133*Содержание!$H$8*$I$4*(1+'4 Доп.опции'!$V$44),G133*Содержание!$H$8*$I$4),0)</f>
        <v>60461</v>
      </c>
      <c r="H54" s="410">
        <f>ROUND(IF($H$6=TRUE,H133*Содержание!$H$8*$I$4*(1+'4 Доп.опции'!$V$44),H133*Содержание!$H$8*$I$4),0)</f>
        <v>57302</v>
      </c>
      <c r="I54" s="410">
        <f>ROUND(IF($H$6=TRUE,I133*Содержание!$H$8*$I$4*(1+'4 Доп.опции'!$V$44),I133*Содержание!$H$8*$I$4),0)</f>
        <v>67906</v>
      </c>
      <c r="J54" s="410">
        <f>ROUND(IF($H$6=TRUE,J133*Содержание!$H$8*$I$4*(1+'4 Доп.опции'!$V$44),J133*Содержание!$H$8*$I$4),0)</f>
        <v>64522</v>
      </c>
      <c r="K54" s="384">
        <f>ROUND(K133*Содержание!$H$8*$I$4,0)</f>
        <v>75802</v>
      </c>
      <c r="L54" s="384">
        <f>ROUND(L133*Содержание!$H$8*$I$4,0)</f>
        <v>70613</v>
      </c>
      <c r="M54" s="384">
        <f>ROUND(M133*Содержание!$H$8*$I$4,0)</f>
        <v>78133</v>
      </c>
      <c r="N54" s="384">
        <f>ROUND(N133*Содержание!$H$8*$I$4,0)</f>
        <v>72643</v>
      </c>
      <c r="O54" s="384">
        <f>ROUND(O133*Содержание!$H$8*$I$4,0)</f>
        <v>82194</v>
      </c>
      <c r="P54" s="384">
        <f>ROUND(P133*Содержание!$H$8*$I$4,0)</f>
        <v>74598</v>
      </c>
      <c r="Q54" s="384">
        <f>ROUND(Q133*Содержание!$H$8*$I$4,0)</f>
        <v>84826</v>
      </c>
      <c r="R54" s="384">
        <f>ROUND(R133*Содержание!$H$8*$I$4,0)</f>
        <v>79486</v>
      </c>
      <c r="S54" s="384">
        <f>ROUND(S133*Содержание!$H$8*$I$4,0)</f>
        <v>90240</v>
      </c>
      <c r="T54" s="384">
        <f>ROUND(T133*Содержание!$H$8*$I$4,0)</f>
        <v>82870</v>
      </c>
      <c r="U54" s="384">
        <f>ROUND(U133*Содержание!$H$8*$I$4,0)</f>
        <v>95429</v>
      </c>
      <c r="V54" s="384">
        <f>ROUND(V133*Содержание!$H$8*$I$4,0)</f>
        <v>85202</v>
      </c>
      <c r="W54" s="384">
        <f>ROUND(W133*Содержание!$H$8*$I$4,0)</f>
        <v>100091</v>
      </c>
      <c r="X54" s="384">
        <f>ROUND(X133*Содержание!$H$8*$I$4,0)</f>
        <v>88736</v>
      </c>
      <c r="Y54" s="1"/>
      <c r="Z54" s="1"/>
      <c r="AA54" s="1"/>
      <c r="AB54" s="1"/>
      <c r="AC54" s="93"/>
      <c r="AD54" s="93"/>
      <c r="AE54" s="93"/>
      <c r="AF54" s="93"/>
      <c r="AG54" s="93"/>
      <c r="AH54" s="93"/>
      <c r="AI54" s="1"/>
      <c r="AJ54" s="1"/>
    </row>
    <row r="55" spans="1:36" x14ac:dyDescent="0.25">
      <c r="A55" s="53">
        <v>2550</v>
      </c>
      <c r="B55" s="410">
        <f>ROUND(IF($H$6=TRUE,B134*Содержание!$H$8*$I$4*(1+'4 Доп.опции'!$V$44),B134*Содержание!$H$8*$I$4),0)</f>
        <v>53618</v>
      </c>
      <c r="C55" s="410">
        <f>ROUND(IF($H$6=TRUE,C134*Содержание!$H$8*$I$4*(1+'4 Доп.опции'!$V$44),C134*Содержание!$H$8*$I$4),0)</f>
        <v>55197</v>
      </c>
      <c r="D55" s="410">
        <f>ROUND(IF($H$6=TRUE,D134*Содержание!$H$8*$I$4*(1+'4 Доп.опции'!$V$44),D134*Содержание!$H$8*$I$4),0)</f>
        <v>46474</v>
      </c>
      <c r="E55" s="410">
        <f>ROUND(IF($H$6=TRUE,E134*Содержание!$H$8*$I$4*(1+'4 Доп.опции'!$V$44),E134*Содержание!$H$8*$I$4),0)</f>
        <v>59859</v>
      </c>
      <c r="F55" s="410">
        <f>ROUND(IF($H$6=TRUE,F134*Содержание!$H$8*$I$4*(1+'4 Доп.опции'!$V$44),F134*Содержание!$H$8*$I$4),0)</f>
        <v>55046</v>
      </c>
      <c r="G55" s="410">
        <f>ROUND(IF($H$6=TRUE,G134*Содержание!$H$8*$I$4*(1+'4 Доп.опции'!$V$44),G134*Содержание!$H$8*$I$4),0)</f>
        <v>65123</v>
      </c>
      <c r="H55" s="410">
        <f>ROUND(IF($H$6=TRUE,H134*Содержание!$H$8*$I$4*(1+'4 Доп.опции'!$V$44),H134*Содержание!$H$8*$I$4),0)</f>
        <v>59483</v>
      </c>
      <c r="I55" s="410">
        <f>ROUND(IF($H$6=TRUE,I134*Содержание!$H$8*$I$4*(1+'4 Доп.опции'!$V$44),I134*Содержание!$H$8*$I$4),0)</f>
        <v>70763</v>
      </c>
      <c r="J55" s="384">
        <f>ROUND(J134*Содержание!$H$8*$I$4,0)</f>
        <v>68733</v>
      </c>
      <c r="K55" s="384">
        <f>ROUND(K134*Содержание!$H$8*$I$4,0)</f>
        <v>78358</v>
      </c>
      <c r="L55" s="384">
        <f>ROUND(L134*Содержание!$H$8*$I$4,0)</f>
        <v>73846</v>
      </c>
      <c r="M55" s="384">
        <f>ROUND(M134*Содержание!$H$8*$I$4,0)</f>
        <v>82344</v>
      </c>
      <c r="N55" s="384">
        <f>ROUND(N134*Содержание!$H$8*$I$4,0)</f>
        <v>74598</v>
      </c>
      <c r="O55" s="384">
        <f>ROUND(O134*Содержание!$H$8*$I$4,0)</f>
        <v>85502</v>
      </c>
      <c r="P55" s="384">
        <f>ROUND(P134*Содержание!$H$8*$I$4,0)</f>
        <v>77306</v>
      </c>
      <c r="Q55" s="384">
        <f>ROUND(Q134*Содержание!$H$8*$I$4,0)</f>
        <v>89714</v>
      </c>
      <c r="R55" s="384">
        <f>ROUND(R134*Содержание!$H$8*$I$4,0)</f>
        <v>82118</v>
      </c>
      <c r="S55" s="384">
        <f>ROUND(S134*Содержание!$H$8*$I$4,0)</f>
        <v>94602</v>
      </c>
      <c r="T55" s="384">
        <f>ROUND(T134*Содержание!$H$8*$I$4,0)</f>
        <v>87157</v>
      </c>
      <c r="U55" s="384">
        <f>ROUND(U134*Содержание!$H$8*$I$4,0)</f>
        <v>98813</v>
      </c>
      <c r="V55" s="384">
        <f>ROUND(V134*Содержание!$H$8*$I$4,0)</f>
        <v>90390</v>
      </c>
      <c r="W55" s="384">
        <f>ROUND(W134*Содержание!$H$8*$I$4,0)</f>
        <v>105054</v>
      </c>
      <c r="X55" s="384">
        <f>ROUND(X134*Содержание!$H$8*$I$4,0)</f>
        <v>95805</v>
      </c>
      <c r="Y55" s="1"/>
      <c r="Z55" s="1"/>
      <c r="AA55" s="1"/>
      <c r="AB55" s="1"/>
      <c r="AC55" s="93"/>
      <c r="AD55" s="93"/>
      <c r="AE55" s="93"/>
      <c r="AF55" s="93"/>
      <c r="AG55" s="93"/>
      <c r="AH55" s="93"/>
      <c r="AI55" s="1"/>
      <c r="AJ55" s="1"/>
    </row>
    <row r="56" spans="1:36" x14ac:dyDescent="0.25">
      <c r="A56" s="53">
        <v>2625</v>
      </c>
      <c r="B56" s="410">
        <f>ROUND(IF($H$6=TRUE,B135*Содержание!$H$8*$I$4*(1+'4 Доп.опции'!$V$44),B135*Содержание!$H$8*$I$4),0)</f>
        <v>54670</v>
      </c>
      <c r="C56" s="410">
        <f>ROUND(IF($H$6=TRUE,C135*Содержание!$H$8*$I$4*(1+'4 Доп.опции'!$V$44),C135*Содержание!$H$8*$I$4),0)</f>
        <v>56250</v>
      </c>
      <c r="D56" s="410">
        <f>ROUND(IF($H$6=TRUE,D135*Содержание!$H$8*$I$4*(1+'4 Доп.опции'!$V$44),D135*Содержание!$H$8*$I$4),0)</f>
        <v>52490</v>
      </c>
      <c r="E56" s="410">
        <f>ROUND(IF($H$6=TRUE,E135*Содержание!$H$8*$I$4*(1+'4 Доп.опции'!$V$44),E135*Содержание!$H$8*$I$4),0)</f>
        <v>62867</v>
      </c>
      <c r="F56" s="410">
        <f>ROUND(IF($H$6=TRUE,F135*Содержание!$H$8*$I$4*(1+'4 Доп.опции'!$V$44),F135*Содержание!$H$8*$I$4),0)</f>
        <v>60837</v>
      </c>
      <c r="G56" s="410">
        <f>ROUND(IF($H$6=TRUE,G135*Содержание!$H$8*$I$4*(1+'4 Доп.опции'!$V$44),G135*Содержание!$H$8*$I$4),0)</f>
        <v>67304</v>
      </c>
      <c r="H56" s="410">
        <f>ROUND(IF($H$6=TRUE,H135*Содержание!$H$8*$I$4*(1+'4 Доп.опции'!$V$44),H135*Содержание!$H$8*$I$4),0)</f>
        <v>65499</v>
      </c>
      <c r="I56" s="384">
        <f>ROUND(I135*Содержание!$H$8*$I$4,0)</f>
        <v>72869</v>
      </c>
      <c r="J56" s="384">
        <f>ROUND(J135*Содержание!$H$8*$I$4,0)</f>
        <v>73997</v>
      </c>
      <c r="K56" s="384">
        <f>ROUND(K135*Содержание!$H$8*$I$4,0)</f>
        <v>80013</v>
      </c>
      <c r="L56" s="384">
        <f>ROUND(L135*Содержание!$H$8*$I$4,0)</f>
        <v>79336</v>
      </c>
      <c r="M56" s="384">
        <f>ROUND(M135*Содержание!$H$8*$I$4,0)</f>
        <v>84525</v>
      </c>
      <c r="N56" s="384">
        <f>ROUND(N135*Содержание!$H$8*$I$4,0)</f>
        <v>80990</v>
      </c>
      <c r="O56" s="384">
        <f>ROUND(O135*Содержание!$H$8*$I$4,0)</f>
        <v>89112</v>
      </c>
      <c r="P56" s="384">
        <f>ROUND(P135*Содержание!$H$8*$I$4,0)</f>
        <v>84149</v>
      </c>
      <c r="Q56" s="384">
        <f>ROUND(Q135*Содержание!$H$8*$I$4,0)</f>
        <v>91744</v>
      </c>
      <c r="R56" s="384">
        <f>ROUND(R135*Содержание!$H$8*$I$4,0)</f>
        <v>89338</v>
      </c>
      <c r="S56" s="384">
        <f>ROUND(S135*Содержание!$H$8*$I$4,0)</f>
        <v>97008</v>
      </c>
      <c r="T56" s="384">
        <f>ROUND(T135*Содержание!$H$8*$I$4,0)</f>
        <v>94752</v>
      </c>
      <c r="U56" s="384">
        <f>ROUND(U135*Содержание!$H$8*$I$4,0)</f>
        <v>101069</v>
      </c>
      <c r="V56" s="384">
        <f>ROUND(V135*Содержание!$H$8*$I$4,0)</f>
        <v>98362</v>
      </c>
      <c r="W56" s="384">
        <f>ROUND(W135*Содержание!$H$8*$I$4,0)</f>
        <v>107310</v>
      </c>
      <c r="X56" s="384">
        <f>ROUND(X135*Содержание!$H$8*$I$4,0)</f>
        <v>104378</v>
      </c>
      <c r="Y56" s="1"/>
      <c r="Z56" s="1"/>
      <c r="AA56" s="1"/>
      <c r="AB56" s="1"/>
      <c r="AC56" s="93"/>
      <c r="AD56" s="93"/>
      <c r="AE56" s="93"/>
      <c r="AF56" s="93"/>
      <c r="AG56" s="93"/>
      <c r="AH56" s="93"/>
      <c r="AI56" s="1"/>
      <c r="AJ56" s="1"/>
    </row>
    <row r="57" spans="1:36" x14ac:dyDescent="0.25">
      <c r="A57" s="53">
        <v>2700</v>
      </c>
      <c r="B57" s="410">
        <f>ROUND(IF($H$6=TRUE,B136*Содержание!$H$8*$I$4*(1+'4 Доп.опции'!$V$44),B136*Содержание!$H$8*$I$4),0)</f>
        <v>55648</v>
      </c>
      <c r="C57" s="410">
        <f>ROUND(IF($H$6=TRUE,C136*Содержание!$H$8*$I$4*(1+'4 Доп.опции'!$V$44),C136*Содержание!$H$8*$I$4),0)</f>
        <v>57227</v>
      </c>
      <c r="D57" s="410">
        <f>ROUND(IF($H$6=TRUE,D136*Содержание!$H$8*$I$4*(1+'4 Доп.опции'!$V$44),D136*Содержание!$H$8*$I$4),0)</f>
        <v>58656</v>
      </c>
      <c r="E57" s="410">
        <f>ROUND(IF($H$6=TRUE,E136*Содержание!$H$8*$I$4*(1+'4 Доп.опции'!$V$44),E136*Содержание!$H$8*$I$4),0)</f>
        <v>65875</v>
      </c>
      <c r="F57" s="410">
        <f>ROUND(IF($H$6=TRUE,F136*Содержание!$H$8*$I$4*(1+'4 Доп.опции'!$V$44),F136*Содержание!$H$8*$I$4),0)</f>
        <v>66552</v>
      </c>
      <c r="G57" s="410">
        <f>ROUND(IF($H$6=TRUE,G136*Содержание!$H$8*$I$4*(1+'4 Доп.опции'!$V$44),G136*Содержание!$H$8*$I$4),0)</f>
        <v>69410</v>
      </c>
      <c r="H57" s="410">
        <f>ROUND(IF($H$6=TRUE,H136*Содержание!$H$8*$I$4*(1+'4 Доп.опции'!$V$44),H136*Содержание!$H$8*$I$4),0)</f>
        <v>71590</v>
      </c>
      <c r="I57" s="384">
        <f>ROUND(I136*Содержание!$H$8*$I$4,0)</f>
        <v>74899</v>
      </c>
      <c r="J57" s="384">
        <f>ROUND(J136*Содержание!$H$8*$I$4,0)</f>
        <v>79261</v>
      </c>
      <c r="K57" s="384">
        <f>ROUND(K136*Содержание!$H$8*$I$4,0)</f>
        <v>81592</v>
      </c>
      <c r="L57" s="384">
        <f>ROUND(L136*Содержание!$H$8*$I$4,0)</f>
        <v>84826</v>
      </c>
      <c r="M57" s="384">
        <f>ROUND(M136*Содержание!$H$8*$I$4,0)</f>
        <v>86480</v>
      </c>
      <c r="N57" s="384">
        <f>ROUND(N136*Содержание!$H$8*$I$4,0)</f>
        <v>87458</v>
      </c>
      <c r="O57" s="384">
        <f>ROUND(O136*Содержание!$H$8*$I$4,0)</f>
        <v>92722</v>
      </c>
      <c r="P57" s="384">
        <f>ROUND(P136*Содержание!$H$8*$I$4,0)</f>
        <v>91067</v>
      </c>
      <c r="Q57" s="384">
        <f>ROUND(Q136*Содержание!$H$8*$I$4,0)</f>
        <v>93624</v>
      </c>
      <c r="R57" s="384">
        <f>ROUND(R136*Содержание!$H$8*$I$4,0)</f>
        <v>96482</v>
      </c>
      <c r="S57" s="384">
        <f>ROUND(S136*Содержание!$H$8*$I$4,0)</f>
        <v>99339</v>
      </c>
      <c r="T57" s="384">
        <f>ROUND(T136*Содержание!$H$8*$I$4,0)</f>
        <v>102272</v>
      </c>
      <c r="U57" s="384">
        <f>ROUND(U136*Содержание!$H$8*$I$4,0)</f>
        <v>103400</v>
      </c>
      <c r="V57" s="384">
        <f>ROUND(V136*Содержание!$H$8*$I$4,0)</f>
        <v>106483</v>
      </c>
      <c r="W57" s="384">
        <f>ROUND(W136*Содержание!$H$8*$I$4,0)</f>
        <v>109717</v>
      </c>
      <c r="X57" s="384">
        <f>ROUND(X136*Содержание!$H$8*$I$4,0)</f>
        <v>112950</v>
      </c>
      <c r="Y57" s="1"/>
      <c r="Z57" s="1"/>
      <c r="AA57" s="1"/>
      <c r="AB57" s="1"/>
      <c r="AC57" s="93"/>
      <c r="AD57" s="93"/>
      <c r="AE57" s="93"/>
      <c r="AF57" s="93"/>
      <c r="AG57" s="93"/>
      <c r="AH57" s="93"/>
      <c r="AI57" s="1"/>
      <c r="AJ57" s="1"/>
    </row>
    <row r="58" spans="1:36" x14ac:dyDescent="0.25">
      <c r="A58" s="53">
        <v>2850</v>
      </c>
      <c r="B58" s="410">
        <f>ROUND(IF($H$6=TRUE,B137*Содержание!$H$8*$I$4*(1+'4 Доп.опции'!$V$44),B137*Содержание!$H$8*$I$4),0)</f>
        <v>57979</v>
      </c>
      <c r="C58" s="410">
        <f>ROUND(IF($H$6=TRUE,C137*Содержание!$H$8*$I$4*(1+'4 Доп.опции'!$V$44),C137*Содержание!$H$8*$I$4),0)</f>
        <v>60160</v>
      </c>
      <c r="D58" s="410">
        <f>ROUND(IF($H$6=TRUE,D137*Содержание!$H$8*$I$4*(1+'4 Доп.опции'!$V$44),D137*Содержание!$H$8*$I$4),0)</f>
        <v>55197</v>
      </c>
      <c r="E58" s="410">
        <f>ROUND(IF($H$6=TRUE,E137*Содержание!$H$8*$I$4*(1+'4 Доп.опции'!$V$44),E137*Содержание!$H$8*$I$4),0)</f>
        <v>67680</v>
      </c>
      <c r="F58" s="410">
        <f>ROUND(IF($H$6=TRUE,F137*Содержание!$H$8*$I$4*(1+'4 Доп.опции'!$V$44),F137*Содержание!$H$8*$I$4),0)</f>
        <v>57152</v>
      </c>
      <c r="G58" s="384">
        <f>ROUND(G137*Содержание!$H$8*$I$4,0)</f>
        <v>71666</v>
      </c>
      <c r="H58" s="384">
        <f>ROUND(H137*Содержание!$H$8*$I$4,0)</f>
        <v>77230</v>
      </c>
      <c r="I58" s="384">
        <f>ROUND(I137*Содержание!$H$8*$I$4,0)</f>
        <v>83848</v>
      </c>
      <c r="J58" s="384">
        <f>ROUND(J137*Содержание!$H$8*$I$4,0)</f>
        <v>82344</v>
      </c>
      <c r="K58" s="384">
        <f>ROUND(K137*Содержание!$H$8*$I$4,0)</f>
        <v>84826</v>
      </c>
      <c r="L58" s="384">
        <f>ROUND(L137*Содержание!$H$8*$I$4,0)</f>
        <v>87608</v>
      </c>
      <c r="M58" s="384">
        <f>ROUND(M137*Содержание!$H$8*$I$4,0)</f>
        <v>88435</v>
      </c>
      <c r="N58" s="384">
        <f>ROUND(N137*Содержание!$H$8*$I$4,0)</f>
        <v>89187</v>
      </c>
      <c r="O58" s="384">
        <f>ROUND(O137*Содержание!$H$8*$I$4,0)</f>
        <v>93699</v>
      </c>
      <c r="P58" s="384">
        <f>ROUND(P137*Содержание!$H$8*$I$4,0)</f>
        <v>93925</v>
      </c>
      <c r="Q58" s="384">
        <f>ROUND(Q137*Содержание!$H$8*$I$4,0)</f>
        <v>96557</v>
      </c>
      <c r="R58" s="384">
        <f>ROUND(R137*Содержание!$H$8*$I$4,0)</f>
        <v>99414</v>
      </c>
      <c r="S58" s="384">
        <f>ROUND(S137*Содержание!$H$8*$I$4,0)</f>
        <v>102347</v>
      </c>
      <c r="T58" s="384">
        <f>ROUND(T137*Содержание!$H$8*$I$4,0)</f>
        <v>105430</v>
      </c>
      <c r="U58" s="384">
        <f>ROUND(U137*Содержание!$H$8*$I$4,0)</f>
        <v>106483</v>
      </c>
      <c r="V58" s="384">
        <f>ROUND(V137*Содержание!$H$8*$I$4,0)</f>
        <v>109792</v>
      </c>
      <c r="W58" s="384">
        <f>ROUND(W137*Содержание!$H$8*$I$4,0)</f>
        <v>113026</v>
      </c>
      <c r="X58" s="384">
        <f>ROUND(X137*Содержание!$H$8*$I$4,0)</f>
        <v>116485</v>
      </c>
      <c r="Y58" s="1"/>
      <c r="Z58" s="1"/>
      <c r="AA58" s="1"/>
      <c r="AB58" s="1"/>
      <c r="AC58" s="93"/>
      <c r="AD58" s="93"/>
      <c r="AE58" s="93"/>
      <c r="AF58" s="93"/>
      <c r="AG58" s="93"/>
      <c r="AH58" s="93"/>
      <c r="AI58" s="1"/>
      <c r="AJ58" s="1"/>
    </row>
    <row r="59" spans="1:36" x14ac:dyDescent="0.25">
      <c r="A59" s="53">
        <v>2975</v>
      </c>
      <c r="B59" s="410">
        <f>ROUND(IF($H$6=TRUE,B138*Содержание!$H$8*$I$4*(1+'4 Доп.опции'!$V$44),B138*Содержание!$H$8*$I$4),0)</f>
        <v>63619</v>
      </c>
      <c r="C59" s="410">
        <f>ROUND(IF($H$6=TRUE,C138*Содержание!$H$8*$I$4*(1+'4 Доп.опции'!$V$44),C138*Содержание!$H$8*$I$4),0)</f>
        <v>65499</v>
      </c>
      <c r="D59" s="410">
        <f>ROUND(IF($H$6=TRUE,D138*Содержание!$H$8*$I$4*(1+'4 Доп.опции'!$V$44),D138*Содержание!$H$8*$I$4),0)</f>
        <v>67830</v>
      </c>
      <c r="E59" s="410">
        <f>ROUND(IF($H$6=TRUE,E138*Содержание!$H$8*$I$4*(1+'4 Доп.опции'!$V$44),E138*Содержание!$H$8*$I$4),0)</f>
        <v>72718</v>
      </c>
      <c r="F59" s="384">
        <f>ROUND(F138*Содержание!$H$8*$I$4,0)</f>
        <v>75050</v>
      </c>
      <c r="G59" s="384">
        <f>ROUND(G138*Содержание!$H$8*$I$4,0)</f>
        <v>75200</v>
      </c>
      <c r="H59" s="384">
        <f>ROUND(H138*Содержание!$H$8*$I$4,0)</f>
        <v>80915</v>
      </c>
      <c r="I59" s="384">
        <f>ROUND(I138*Содержание!$H$8*$I$4,0)</f>
        <v>86781</v>
      </c>
      <c r="J59" s="384">
        <f>ROUND(J138*Содержание!$H$8*$I$4,0)</f>
        <v>85878</v>
      </c>
      <c r="K59" s="384">
        <f>ROUND(K138*Содержание!$H$8*$I$4,0)</f>
        <v>88510</v>
      </c>
      <c r="L59" s="384">
        <f>ROUND(L138*Содержание!$H$8*$I$4,0)</f>
        <v>91067</v>
      </c>
      <c r="M59" s="384">
        <f>ROUND(M138*Содержание!$H$8*$I$4,0)</f>
        <v>93850</v>
      </c>
      <c r="N59" s="384">
        <f>ROUND(N138*Содержание!$H$8*$I$4,0)</f>
        <v>95805</v>
      </c>
      <c r="O59" s="384">
        <f>ROUND(O138*Содержание!$H$8*$I$4,0)</f>
        <v>99490</v>
      </c>
      <c r="P59" s="384">
        <f>ROUND(P138*Содержание!$H$8*$I$4,0)</f>
        <v>99866</v>
      </c>
      <c r="Q59" s="384">
        <f>ROUND(Q138*Содержание!$H$8*$I$4,0)</f>
        <v>102498</v>
      </c>
      <c r="R59" s="384">
        <f>ROUND(R138*Содержание!$H$8*$I$4,0)</f>
        <v>105656</v>
      </c>
      <c r="S59" s="384">
        <f>ROUND(S138*Содержание!$H$8*$I$4,0)</f>
        <v>108814</v>
      </c>
      <c r="T59" s="384">
        <f>ROUND(T138*Содержание!$H$8*$I$4,0)</f>
        <v>112048</v>
      </c>
      <c r="U59" s="384">
        <f>ROUND(U138*Содержание!$H$8*$I$4,0)</f>
        <v>113176</v>
      </c>
      <c r="V59" s="384">
        <f>ROUND(V138*Содержание!$H$8*$I$4,0)</f>
        <v>116635</v>
      </c>
      <c r="W59" s="384">
        <f>ROUND(W138*Содержание!$H$8*$I$4,0)</f>
        <v>120170</v>
      </c>
      <c r="X59" s="384">
        <f>ROUND(X138*Содержание!$H$8*$I$4,0)</f>
        <v>123704</v>
      </c>
      <c r="Y59" s="1"/>
      <c r="Z59" s="1"/>
      <c r="AA59" s="1"/>
      <c r="AB59" s="1"/>
      <c r="AC59" s="93"/>
      <c r="AD59" s="93"/>
      <c r="AE59" s="93"/>
      <c r="AF59" s="93"/>
      <c r="AG59" s="93"/>
      <c r="AH59" s="93"/>
      <c r="AI59" s="1"/>
      <c r="AJ59" s="1"/>
    </row>
    <row r="60" spans="1:36" x14ac:dyDescent="0.25">
      <c r="A60" s="53">
        <v>3000</v>
      </c>
      <c r="B60" s="410">
        <f>ROUND(IF($H$6=TRUE,B139*Содержание!$H$8*$I$4*(1+'4 Доп.опции'!$V$44),B139*Содержание!$H$8*$I$4),0)</f>
        <v>66251</v>
      </c>
      <c r="C60" s="410">
        <f>ROUND(IF($H$6=TRUE,C139*Содержание!$H$8*$I$4*(1+'4 Доп.опции'!$V$44),C139*Содержание!$H$8*$I$4),0)</f>
        <v>68582</v>
      </c>
      <c r="D60" s="410">
        <f>ROUND(IF($H$6=TRUE,D139*Содержание!$H$8*$I$4*(1+'4 Доп.опции'!$V$44),D139*Содержание!$H$8*$I$4),0)</f>
        <v>70538</v>
      </c>
      <c r="E60" s="384">
        <f>ROUND(E139*Содержание!$H$8*$I$4,0)</f>
        <v>73320</v>
      </c>
      <c r="F60" s="384">
        <f>ROUND(F139*Содержание!$H$8*$I$4,0)</f>
        <v>79035</v>
      </c>
      <c r="G60" s="384">
        <f>ROUND(G139*Содержание!$H$8*$I$4,0)</f>
        <v>83998</v>
      </c>
      <c r="H60" s="384">
        <f>ROUND(H139*Содержание!$H$8*$I$4,0)</f>
        <v>72643</v>
      </c>
      <c r="I60" s="384">
        <f>ROUND(I139*Содержание!$H$8*$I$4,0)</f>
        <v>89037</v>
      </c>
      <c r="J60" s="384">
        <f>ROUND(J139*Содержание!$H$8*$I$4,0)</f>
        <v>88811</v>
      </c>
      <c r="K60" s="384">
        <f>ROUND(K139*Содержание!$H$8*$I$4,0)</f>
        <v>91443</v>
      </c>
      <c r="L60" s="384">
        <f>ROUND(L139*Содержание!$H$8*$I$4,0)</f>
        <v>94226</v>
      </c>
      <c r="M60" s="384">
        <f>ROUND(M139*Содержание!$H$8*$I$4,0)</f>
        <v>97083</v>
      </c>
      <c r="N60" s="384">
        <f>ROUND(N139*Содержание!$H$8*$I$4,0)</f>
        <v>98061</v>
      </c>
      <c r="O60" s="384">
        <f>ROUND(O139*Содержание!$H$8*$I$4,0)</f>
        <v>103024</v>
      </c>
      <c r="P60" s="384">
        <f>ROUND(P139*Содержание!$H$8*$I$4,0)</f>
        <v>103174</v>
      </c>
      <c r="Q60" s="384">
        <f>ROUND(Q139*Содержание!$H$8*$I$4,0)</f>
        <v>106032</v>
      </c>
      <c r="R60" s="384">
        <f>ROUND(R139*Содержание!$H$8*$I$4,0)</f>
        <v>109266</v>
      </c>
      <c r="S60" s="384">
        <f>ROUND(S139*Содержание!$H$8*$I$4,0)</f>
        <v>112499</v>
      </c>
      <c r="T60" s="384">
        <f>ROUND(T139*Содержание!$H$8*$I$4,0)</f>
        <v>115883</v>
      </c>
      <c r="U60" s="384">
        <f>ROUND(U139*Содержание!$H$8*$I$4,0)</f>
        <v>117011</v>
      </c>
      <c r="V60" s="384">
        <f>ROUND(V139*Содержание!$H$8*$I$4,0)</f>
        <v>120621</v>
      </c>
      <c r="W60" s="384">
        <f>ROUND(W139*Содержание!$H$8*$I$4,0)</f>
        <v>124230</v>
      </c>
      <c r="X60" s="384">
        <f>ROUND(X139*Содержание!$H$8*$I$4,0)</f>
        <v>127915</v>
      </c>
      <c r="Y60" s="1"/>
      <c r="Z60" s="1"/>
      <c r="AA60" s="1"/>
      <c r="AB60" s="1"/>
      <c r="AC60" s="93"/>
      <c r="AD60" s="93"/>
      <c r="AE60" s="93"/>
      <c r="AF60" s="93"/>
      <c r="AG60" s="93"/>
      <c r="AH60" s="93"/>
      <c r="AI60" s="1"/>
      <c r="AJ60" s="1"/>
    </row>
    <row r="61" spans="1:36" ht="9.75" customHeight="1" x14ac:dyDescent="0.25">
      <c r="A61" s="55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ht="18.75" x14ac:dyDescent="0.3">
      <c r="A62" s="57"/>
      <c r="B6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2" s="1"/>
      <c r="D62" s="1"/>
      <c r="E62" s="248"/>
      <c r="F62" s="248"/>
      <c r="G62" s="248"/>
      <c r="H62" s="248"/>
      <c r="I62" s="248"/>
      <c r="J62" s="248"/>
      <c r="K62" s="248"/>
      <c r="L62" s="248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ht="15.75" x14ac:dyDescent="0.25">
      <c r="A63" s="54" t="s">
        <v>126</v>
      </c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 t="s">
        <v>121</v>
      </c>
      <c r="B64" s="53">
        <v>2250</v>
      </c>
      <c r="C64" s="53">
        <v>2375</v>
      </c>
      <c r="D64" s="53">
        <v>2500</v>
      </c>
      <c r="E64" s="53">
        <v>2625</v>
      </c>
      <c r="F64" s="53">
        <v>2750</v>
      </c>
      <c r="G64" s="53">
        <v>2875</v>
      </c>
      <c r="H64" s="53">
        <v>3000</v>
      </c>
      <c r="I64" s="53">
        <v>3125</v>
      </c>
      <c r="J64" s="53">
        <v>3250</v>
      </c>
      <c r="K64" s="53">
        <v>3375</v>
      </c>
      <c r="L64" s="53">
        <v>3500</v>
      </c>
      <c r="M64" s="53">
        <v>3625</v>
      </c>
      <c r="N64" s="53">
        <v>3750</v>
      </c>
      <c r="O64" s="53">
        <v>3875</v>
      </c>
      <c r="P64" s="53">
        <v>4000</v>
      </c>
      <c r="Q64" s="53">
        <v>4125</v>
      </c>
      <c r="R64" s="53">
        <v>4250</v>
      </c>
      <c r="S64" s="53">
        <v>4375</v>
      </c>
      <c r="T64" s="53">
        <v>4500</v>
      </c>
      <c r="U64" s="53">
        <v>4625</v>
      </c>
      <c r="V64" s="53">
        <v>4750</v>
      </c>
      <c r="W64" s="53">
        <v>4875</v>
      </c>
      <c r="X64" s="53">
        <v>5000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2100</v>
      </c>
      <c r="B65" s="410">
        <f>ROUND(IF($H$6=TRUE,AM129*Содержание!$H$8*$I$4*(1+'4 Доп.опции'!$V$44),AM129*Содержание!$H$8*$I$4),0)</f>
        <v>50986</v>
      </c>
      <c r="C65" s="410">
        <f>ROUND(IF($H$6=TRUE,AN129*Содержание!$H$8*$I$4*(1+'4 Доп.опции'!$V$44),AN129*Содержание!$H$8*$I$4),0)</f>
        <v>49406</v>
      </c>
      <c r="D65" s="410">
        <f>ROUND(IF($H$6=TRUE,AO129*Содержание!$H$8*$I$4*(1+'4 Доп.опции'!$V$44),AO129*Содержание!$H$8*$I$4),0)</f>
        <v>49256</v>
      </c>
      <c r="E65" s="410">
        <f>ROUND(IF($H$6=TRUE,AP129*Содержание!$H$8*$I$4*(1+'4 Доп.опции'!$V$44),AP129*Содержание!$H$8*$I$4),0)</f>
        <v>57453</v>
      </c>
      <c r="F65" s="410">
        <f>ROUND(IF($H$6=TRUE,AQ129*Содержание!$H$8*$I$4*(1+'4 Доп.опции'!$V$44),AQ129*Содержание!$H$8*$I$4),0)</f>
        <v>56851</v>
      </c>
      <c r="G65" s="410">
        <f>ROUND(IF($H$6=TRUE,AR129*Содержание!$H$8*$I$4*(1+'4 Доп.опции'!$V$44),AR129*Содержание!$H$8*$I$4),0)</f>
        <v>63394</v>
      </c>
      <c r="H65" s="410">
        <f>ROUND(IF($H$6=TRUE,AS129*Содержание!$H$8*$I$4*(1+'4 Доп.опции'!$V$44),AS129*Содержание!$H$8*$I$4),0)</f>
        <v>63394</v>
      </c>
      <c r="I65" s="410">
        <f>ROUND(IF($H$6=TRUE,AT129*Содержание!$H$8*$I$4*(1+'4 Доп.опции'!$V$44),AT129*Содержание!$H$8*$I$4),0)</f>
        <v>66928</v>
      </c>
      <c r="J65" s="410">
        <f>ROUND(IF($H$6=TRUE,AU129*Содержание!$H$8*$I$4*(1+'4 Доп.опции'!$V$44),AU129*Содержание!$H$8*$I$4),0)</f>
        <v>62566</v>
      </c>
      <c r="K65" s="410">
        <f>ROUND(IF($H$6=TRUE,AV129*Содержание!$H$8*$I$4*(1+'4 Доп.опции'!$V$44),AV129*Содержание!$H$8*$I$4),0)</f>
        <v>72718</v>
      </c>
      <c r="L65" s="410">
        <f>ROUND(IF($H$6=TRUE,AW129*Содержание!$H$8*$I$4*(1+'4 Доп.опции'!$V$44),AW129*Содержание!$H$8*$I$4),0)</f>
        <v>67003</v>
      </c>
      <c r="M65" s="384">
        <f>ROUND(AX129*Содержание!$H$8*$I$4,0)</f>
        <v>79110</v>
      </c>
      <c r="N65" s="384">
        <f>ROUND(AY129*Содержание!$H$8*$I$4,0)</f>
        <v>71741</v>
      </c>
      <c r="O65" s="384">
        <f>ROUND(AZ129*Содержание!$H$8*$I$4,0)</f>
        <v>78509</v>
      </c>
      <c r="P65" s="384">
        <f>ROUND(BA129*Содержание!$H$8*$I$4,0)</f>
        <v>76253</v>
      </c>
      <c r="Q65" s="384">
        <f>ROUND(BB129*Содержание!$H$8*$I$4,0)</f>
        <v>84976</v>
      </c>
      <c r="R65" s="384">
        <f>ROUND(BC129*Содержание!$H$8*$I$4,0)</f>
        <v>81216</v>
      </c>
      <c r="S65" s="384">
        <f>ROUND(BD129*Содержание!$H$8*$I$4,0)</f>
        <v>87232</v>
      </c>
      <c r="T65" s="384">
        <f>ROUND(BE129*Содержание!$H$8*$I$4,0)</f>
        <v>83998</v>
      </c>
      <c r="U65" s="384">
        <f>ROUND(BF129*Содержание!$H$8*$I$4,0)</f>
        <v>92646</v>
      </c>
      <c r="V65" s="384">
        <f>ROUND(BG129*Содержание!$H$8*$I$4,0)</f>
        <v>87458</v>
      </c>
      <c r="W65" s="384">
        <f>ROUND(BH129*Содержание!$H$8*$I$4,0)</f>
        <v>94827</v>
      </c>
      <c r="X65" s="384">
        <f>ROUND(BI129*Содержание!$H$8*$I$4,0)</f>
        <v>92195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2125</v>
      </c>
      <c r="B66" s="410">
        <f>ROUND(IF($H$6=TRUE,AM130*Содержание!$H$8*$I$4*(1+'4 Доп.опции'!$V$44),AM130*Содержание!$H$8*$I$4),0)</f>
        <v>50986</v>
      </c>
      <c r="C66" s="410">
        <f>ROUND(IF($H$6=TRUE,AN130*Содержание!$H$8*$I$4*(1+'4 Доп.опции'!$V$44),AN130*Содержание!$H$8*$I$4),0)</f>
        <v>49331</v>
      </c>
      <c r="D66" s="410">
        <f>ROUND(IF($H$6=TRUE,AO130*Содержание!$H$8*$I$4*(1+'4 Доп.опции'!$V$44),AO130*Содержание!$H$8*$I$4),0)</f>
        <v>49331</v>
      </c>
      <c r="E66" s="410">
        <f>ROUND(IF($H$6=TRUE,AP130*Содержание!$H$8*$I$4*(1+'4 Доп.опции'!$V$44),AP130*Содержание!$H$8*$I$4),0)</f>
        <v>56475</v>
      </c>
      <c r="F66" s="410">
        <f>ROUND(IF($H$6=TRUE,AQ130*Содержание!$H$8*$I$4*(1+'4 Доп.опции'!$V$44),AQ130*Содержание!$H$8*$I$4),0)</f>
        <v>57528</v>
      </c>
      <c r="G66" s="410">
        <f>ROUND(IF($H$6=TRUE,AR130*Содержание!$H$8*$I$4*(1+'4 Доп.опции'!$V$44),AR130*Содержание!$H$8*$I$4),0)</f>
        <v>63995</v>
      </c>
      <c r="H66" s="410">
        <f>ROUND(IF($H$6=TRUE,AS130*Содержание!$H$8*$I$4*(1+'4 Доп.опции'!$V$44),AS130*Содержание!$H$8*$I$4),0)</f>
        <v>63018</v>
      </c>
      <c r="I66" s="410">
        <f>ROUND(IF($H$6=TRUE,AT130*Содержание!$H$8*$I$4*(1+'4 Доп.опции'!$V$44),AT130*Содержание!$H$8*$I$4),0)</f>
        <v>68206</v>
      </c>
      <c r="J66" s="410">
        <f>ROUND(IF($H$6=TRUE,AU130*Содержание!$H$8*$I$4*(1+'4 Доп.опции'!$V$44),AU130*Содержание!$H$8*$I$4),0)</f>
        <v>63469</v>
      </c>
      <c r="K66" s="410">
        <f>ROUND(IF($H$6=TRUE,AV130*Содержание!$H$8*$I$4*(1+'4 Доп.опции'!$V$44),AV130*Содержание!$H$8*$I$4),0)</f>
        <v>73771</v>
      </c>
      <c r="L66" s="410">
        <f>ROUND(IF($H$6=TRUE,AW130*Содержание!$H$8*$I$4*(1+'4 Доп.опции'!$V$44),AW130*Содержание!$H$8*$I$4),0)</f>
        <v>67755</v>
      </c>
      <c r="M66" s="384">
        <f>ROUND(AX130*Содержание!$H$8*$I$4,0)</f>
        <v>79411</v>
      </c>
      <c r="N66" s="384">
        <f>ROUND(AY130*Содержание!$H$8*$I$4,0)</f>
        <v>73245</v>
      </c>
      <c r="O66" s="384">
        <f>ROUND(AZ130*Содержание!$H$8*$I$4,0)</f>
        <v>80765</v>
      </c>
      <c r="P66" s="384">
        <f>ROUND(BA130*Содержание!$H$8*$I$4,0)</f>
        <v>77456</v>
      </c>
      <c r="Q66" s="384">
        <f>ROUND(BB130*Содержание!$H$8*$I$4,0)</f>
        <v>85954</v>
      </c>
      <c r="R66" s="384">
        <f>ROUND(BC130*Содержание!$H$8*$I$4,0)</f>
        <v>82494</v>
      </c>
      <c r="S66" s="384">
        <f>ROUND(BD130*Содержание!$H$8*$I$4,0)</f>
        <v>89413</v>
      </c>
      <c r="T66" s="384">
        <f>ROUND(BE130*Содержание!$H$8*$I$4,0)</f>
        <v>85277</v>
      </c>
      <c r="U66" s="384">
        <f>ROUND(BF130*Содержание!$H$8*$I$4,0)</f>
        <v>93624</v>
      </c>
      <c r="V66" s="384">
        <f>ROUND(BG130*Содержание!$H$8*$I$4,0)</f>
        <v>88435</v>
      </c>
      <c r="W66" s="384">
        <f>ROUND(BH130*Содержание!$H$8*$I$4,0)</f>
        <v>97008</v>
      </c>
      <c r="X66" s="384">
        <f>ROUND(BI130*Содержание!$H$8*$I$4,0)</f>
        <v>92496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2250</v>
      </c>
      <c r="B67" s="410">
        <f>ROUND(IF($H$6=TRUE,AM131*Содержание!$H$8*$I$4*(1+'4 Доп.опции'!$V$44),AM131*Содержание!$H$8*$I$4),0)</f>
        <v>50986</v>
      </c>
      <c r="C67" s="410">
        <f>ROUND(IF($H$6=TRUE,AN131*Содержание!$H$8*$I$4*(1+'4 Доп.опции'!$V$44),AN131*Содержание!$H$8*$I$4),0)</f>
        <v>49256</v>
      </c>
      <c r="D67" s="410">
        <f>ROUND(IF($H$6=TRUE,AO131*Содержание!$H$8*$I$4*(1+'4 Доп.опции'!$V$44),AO131*Содержание!$H$8*$I$4),0)</f>
        <v>49331</v>
      </c>
      <c r="E67" s="410">
        <f>ROUND(IF($H$6=TRUE,AP131*Содержание!$H$8*$I$4*(1+'4 Доп.опции'!$V$44),AP131*Содержание!$H$8*$I$4),0)</f>
        <v>55347</v>
      </c>
      <c r="F67" s="410">
        <f>ROUND(IF($H$6=TRUE,AQ131*Содержание!$H$8*$I$4*(1+'4 Доп.опции'!$V$44),AQ131*Содержание!$H$8*$I$4),0)</f>
        <v>58280</v>
      </c>
      <c r="G67" s="410">
        <f>ROUND(IF($H$6=TRUE,AR131*Содержание!$H$8*$I$4*(1+'4 Доп.опции'!$V$44),AR131*Содержание!$H$8*$I$4),0)</f>
        <v>64747</v>
      </c>
      <c r="H67" s="410">
        <f>ROUND(IF($H$6=TRUE,AS131*Содержание!$H$8*$I$4*(1+'4 Доп.опции'!$V$44),AS131*Содержание!$H$8*$I$4),0)</f>
        <v>62792</v>
      </c>
      <c r="I67" s="410">
        <f>ROUND(IF($H$6=TRUE,AT131*Содержание!$H$8*$I$4*(1+'4 Доп.опции'!$V$44),AT131*Содержание!$H$8*$I$4),0)</f>
        <v>69560</v>
      </c>
      <c r="J67" s="410">
        <f>ROUND(IF($H$6=TRUE,AU131*Содержание!$H$8*$I$4*(1+'4 Доп.опции'!$V$44),AU131*Содержание!$H$8*$I$4),0)</f>
        <v>64446</v>
      </c>
      <c r="K67" s="410">
        <f>ROUND(IF($H$6=TRUE,AV131*Содержание!$H$8*$I$4*(1+'4 Доп.опции'!$V$44),AV131*Содержание!$H$8*$I$4),0)</f>
        <v>74974</v>
      </c>
      <c r="L67" s="410">
        <f>ROUND(IF($H$6=TRUE,AW131*Содержание!$H$8*$I$4*(1+'4 Доп.опции'!$V$44),AW131*Содержание!$H$8*$I$4),0)</f>
        <v>68432</v>
      </c>
      <c r="M67" s="384">
        <f>ROUND(AX131*Содержание!$H$8*$I$4,0)</f>
        <v>79787</v>
      </c>
      <c r="N67" s="384">
        <f>ROUND(AY131*Содержание!$H$8*$I$4,0)</f>
        <v>74523</v>
      </c>
      <c r="O67" s="384">
        <f>ROUND(AZ131*Содержание!$H$8*$I$4,0)</f>
        <v>82946</v>
      </c>
      <c r="P67" s="384">
        <f>ROUND(BA131*Содержание!$H$8*$I$4,0)</f>
        <v>78885</v>
      </c>
      <c r="Q67" s="384">
        <f>ROUND(BB131*Содержание!$H$8*$I$4,0)</f>
        <v>86781</v>
      </c>
      <c r="R67" s="384">
        <f>ROUND(BC131*Содержание!$H$8*$I$4,0)</f>
        <v>83698</v>
      </c>
      <c r="S67" s="384">
        <f>ROUND(BD131*Содержание!$H$8*$I$4,0)</f>
        <v>91744</v>
      </c>
      <c r="T67" s="384">
        <f>ROUND(BE131*Содержание!$H$8*$I$4,0)</f>
        <v>86480</v>
      </c>
      <c r="U67" s="384">
        <f>ROUND(BF131*Содержание!$H$8*$I$4,0)</f>
        <v>94376</v>
      </c>
      <c r="V67" s="384">
        <f>ROUND(BG131*Содержание!$H$8*$I$4,0)</f>
        <v>89413</v>
      </c>
      <c r="W67" s="384">
        <f>ROUND(BH131*Содержание!$H$8*$I$4,0)</f>
        <v>99114</v>
      </c>
      <c r="X67" s="384">
        <f>ROUND(BI131*Содержание!$H$8*$I$4,0)</f>
        <v>92722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2375</v>
      </c>
      <c r="B68" s="410">
        <f>ROUND(IF($H$6=TRUE,AM132*Содержание!$H$8*$I$4*(1+'4 Доп.опции'!$V$44),AM132*Содержание!$H$8*$I$4),0)</f>
        <v>57528</v>
      </c>
      <c r="C68" s="410">
        <f>ROUND(IF($H$6=TRUE,AN132*Содержание!$H$8*$I$4*(1+'4 Доп.опции'!$V$44),AN132*Содержание!$H$8*$I$4),0)</f>
        <v>50083</v>
      </c>
      <c r="D68" s="410">
        <f>ROUND(IF($H$6=TRUE,AO132*Содержание!$H$8*$I$4*(1+'4 Доп.опции'!$V$44),AO132*Содержание!$H$8*$I$4),0)</f>
        <v>50234</v>
      </c>
      <c r="E68" s="410">
        <f>ROUND(IF($H$6=TRUE,AP132*Содержание!$H$8*$I$4*(1+'4 Доп.опции'!$V$44),AP132*Содержание!$H$8*$I$4),0)</f>
        <v>61739</v>
      </c>
      <c r="F68" s="410">
        <f>ROUND(IF($H$6=TRUE,AQ132*Содержание!$H$8*$I$4*(1+'4 Доп.опции'!$V$44),AQ132*Содержание!$H$8*$I$4),0)</f>
        <v>58957</v>
      </c>
      <c r="G68" s="410">
        <f>ROUND(IF($H$6=TRUE,AR132*Содержание!$H$8*$I$4*(1+'4 Доп.опции'!$V$44),AR132*Содержание!$H$8*$I$4),0)</f>
        <v>66402</v>
      </c>
      <c r="H68" s="410">
        <f>ROUND(IF($H$6=TRUE,AS132*Содержание!$H$8*$I$4*(1+'4 Доп.опции'!$V$44),AS132*Содержание!$H$8*$I$4),0)</f>
        <v>63995</v>
      </c>
      <c r="I68" s="410">
        <f>ROUND(IF($H$6=TRUE,AT132*Содержание!$H$8*$I$4*(1+'4 Доп.опции'!$V$44),AT132*Содержание!$H$8*$I$4),0)</f>
        <v>72568</v>
      </c>
      <c r="J68" s="410">
        <f>ROUND(IF($H$6=TRUE,AU132*Содержание!$H$8*$I$4*(1+'4 Доп.опции'!$V$44),AU132*Содержание!$H$8*$I$4),0)</f>
        <v>65950</v>
      </c>
      <c r="K68" s="410">
        <f>ROUND(IF($H$6=TRUE,AV132*Содержание!$H$8*$I$4*(1+'4 Доп.опции'!$V$44),AV132*Содержание!$H$8*$I$4),0)</f>
        <v>76704</v>
      </c>
      <c r="L68" s="384">
        <f>ROUND(AW132*Содержание!$H$8*$I$4,0)</f>
        <v>70838</v>
      </c>
      <c r="M68" s="384">
        <f>ROUND(AX132*Содержание!$H$8*$I$4,0)</f>
        <v>83698</v>
      </c>
      <c r="N68" s="384">
        <f>ROUND(AY132*Содержание!$H$8*$I$4,0)</f>
        <v>75125</v>
      </c>
      <c r="O68" s="384">
        <f>ROUND(AZ132*Содержание!$H$8*$I$4,0)</f>
        <v>85352</v>
      </c>
      <c r="P68" s="384">
        <f>ROUND(BA132*Содержание!$H$8*$I$4,0)</f>
        <v>80464</v>
      </c>
      <c r="Q68" s="384">
        <f>ROUND(BB132*Содержание!$H$8*$I$4,0)</f>
        <v>91970</v>
      </c>
      <c r="R68" s="384">
        <f>ROUND(BC132*Содержание!$H$8*$I$4,0)</f>
        <v>84901</v>
      </c>
      <c r="S68" s="384">
        <f>ROUND(BD132*Содержание!$H$8*$I$4,0)</f>
        <v>93699</v>
      </c>
      <c r="T68" s="384">
        <f>ROUND(BE132*Содержание!$H$8*$I$4,0)</f>
        <v>88811</v>
      </c>
      <c r="U68" s="384">
        <f>ROUND(BF132*Содержание!$H$8*$I$4,0)</f>
        <v>100091</v>
      </c>
      <c r="V68" s="384">
        <f>ROUND(BG132*Содержание!$H$8*$I$4,0)</f>
        <v>91894</v>
      </c>
      <c r="W68" s="384">
        <f>ROUND(BH132*Содержание!$H$8*$I$4,0)</f>
        <v>103626</v>
      </c>
      <c r="X68" s="384">
        <f>ROUND(BI132*Содержание!$H$8*$I$4,0)</f>
        <v>95730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2500</v>
      </c>
      <c r="B69" s="410">
        <f>ROUND(IF($H$6=TRUE,AM133*Содержание!$H$8*$I$4*(1+'4 Доп.опции'!$V$44),AM133*Содержание!$H$8*$I$4),0)</f>
        <v>59333</v>
      </c>
      <c r="C69" s="410">
        <f>ROUND(IF($H$6=TRUE,AN133*Содержание!$H$8*$I$4*(1+'4 Доп.опции'!$V$44),AN133*Содержание!$H$8*$I$4),0)</f>
        <v>60310</v>
      </c>
      <c r="D69" s="410">
        <f>ROUND(IF($H$6=TRUE,AO133*Содержание!$H$8*$I$4*(1+'4 Доп.опции'!$V$44),AO133*Содержание!$H$8*$I$4),0)</f>
        <v>53091</v>
      </c>
      <c r="E69" s="410">
        <f>ROUND(IF($H$6=TRUE,AP133*Содержание!$H$8*$I$4*(1+'4 Доп.опции'!$V$44),AP133*Содержание!$H$8*$I$4),0)</f>
        <v>66326</v>
      </c>
      <c r="F69" s="410">
        <f>ROUND(IF($H$6=TRUE,AQ133*Содержание!$H$8*$I$4*(1+'4 Доп.опции'!$V$44),AQ133*Содержание!$H$8*$I$4),0)</f>
        <v>60310</v>
      </c>
      <c r="G69" s="410">
        <f>ROUND(IF($H$6=TRUE,AR133*Содержание!$H$8*$I$4*(1+'4 Доп.опции'!$V$44),AR133*Содержание!$H$8*$I$4),0)</f>
        <v>68883</v>
      </c>
      <c r="H69" s="410">
        <f>ROUND(IF($H$6=TRUE,AS133*Содержание!$H$8*$I$4*(1+'4 Доп.опции'!$V$44),AS133*Содержание!$H$8*$I$4),0)</f>
        <v>65274</v>
      </c>
      <c r="I69" s="410">
        <f>ROUND(IF($H$6=TRUE,AT133*Содержание!$H$8*$I$4*(1+'4 Доп.опции'!$V$44),AT133*Содержание!$H$8*$I$4),0)</f>
        <v>77456</v>
      </c>
      <c r="J69" s="410">
        <f>ROUND(IF($H$6=TRUE,AU133*Содержание!$H$8*$I$4*(1+'4 Доп.опции'!$V$44),AU133*Содержание!$H$8*$I$4),0)</f>
        <v>73546</v>
      </c>
      <c r="K69" s="384">
        <f>ROUND(AV133*Содержание!$H$8*$I$4,0)</f>
        <v>86480</v>
      </c>
      <c r="L69" s="384">
        <f>ROUND(AW133*Содержание!$H$8*$I$4,0)</f>
        <v>80464</v>
      </c>
      <c r="M69" s="384">
        <f>ROUND(AX133*Содержание!$H$8*$I$4,0)</f>
        <v>89112</v>
      </c>
      <c r="N69" s="384">
        <f>ROUND(AY133*Содержание!$H$8*$I$4,0)</f>
        <v>82795</v>
      </c>
      <c r="O69" s="384">
        <f>ROUND(AZ133*Содержание!$H$8*$I$4,0)</f>
        <v>93699</v>
      </c>
      <c r="P69" s="384">
        <f>ROUND(BA133*Содержание!$H$8*$I$4,0)</f>
        <v>85051</v>
      </c>
      <c r="Q69" s="384">
        <f>ROUND(BB133*Содержание!$H$8*$I$4,0)</f>
        <v>96632</v>
      </c>
      <c r="R69" s="384">
        <f>ROUND(BC133*Содержание!$H$8*$I$4,0)</f>
        <v>90691</v>
      </c>
      <c r="S69" s="384">
        <f>ROUND(BD133*Содержание!$H$8*$I$4,0)</f>
        <v>102874</v>
      </c>
      <c r="T69" s="384">
        <f>ROUND(BE133*Содержание!$H$8*$I$4,0)</f>
        <v>94451</v>
      </c>
      <c r="U69" s="384">
        <f>ROUND(BF133*Содержание!$H$8*$I$4,0)</f>
        <v>108814</v>
      </c>
      <c r="V69" s="384">
        <f>ROUND(BG133*Содержание!$H$8*$I$4,0)</f>
        <v>97158</v>
      </c>
      <c r="W69" s="384">
        <f>ROUND(BH133*Содержание!$H$8*$I$4,0)</f>
        <v>114078</v>
      </c>
      <c r="X69" s="384">
        <f>ROUND(BI133*Содержание!$H$8*$I$4,0)</f>
        <v>101144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2550</v>
      </c>
      <c r="B70" s="410">
        <f>ROUND(IF($H$6=TRUE,AM134*Содержание!$H$8*$I$4*(1+'4 Доп.опции'!$V$44),AM134*Содержание!$H$8*$I$4),0)</f>
        <v>61138</v>
      </c>
      <c r="C70" s="410">
        <f>ROUND(IF($H$6=TRUE,AN134*Содержание!$H$8*$I$4*(1+'4 Доп.опции'!$V$44),AN134*Содержание!$H$8*$I$4),0)</f>
        <v>62942</v>
      </c>
      <c r="D70" s="410">
        <f>ROUND(IF($H$6=TRUE,AO134*Содержание!$H$8*$I$4*(1+'4 Доп.опции'!$V$44),AO134*Содержание!$H$8*$I$4),0)</f>
        <v>53016</v>
      </c>
      <c r="E70" s="410">
        <f>ROUND(IF($H$6=TRUE,AP134*Содержание!$H$8*$I$4*(1+'4 Доп.опции'!$V$44),AP134*Содержание!$H$8*$I$4),0)</f>
        <v>68206</v>
      </c>
      <c r="F70" s="410">
        <f>ROUND(IF($H$6=TRUE,AQ134*Содержание!$H$8*$I$4*(1+'4 Доп.опции'!$V$44),AQ134*Содержание!$H$8*$I$4),0)</f>
        <v>62792</v>
      </c>
      <c r="G70" s="410">
        <f>ROUND(IF($H$6=TRUE,AR134*Содержание!$H$8*$I$4*(1+'4 Доп.опции'!$V$44),AR134*Содержание!$H$8*$I$4),0)</f>
        <v>74298</v>
      </c>
      <c r="H70" s="410">
        <f>ROUND(IF($H$6=TRUE,AS134*Содержание!$H$8*$I$4*(1+'4 Доп.опции'!$V$44),AS134*Содержание!$H$8*$I$4),0)</f>
        <v>67906</v>
      </c>
      <c r="I70" s="410">
        <f>ROUND(IF($H$6=TRUE,AT134*Содержание!$H$8*$I$4*(1+'4 Доп.опции'!$V$44),AT134*Содержание!$H$8*$I$4),0)</f>
        <v>80765</v>
      </c>
      <c r="J70" s="384">
        <f>ROUND(AU134*Содержание!$H$8*$I$4,0)</f>
        <v>78358</v>
      </c>
      <c r="K70" s="384">
        <f>ROUND(AV134*Содержание!$H$8*$I$4,0)</f>
        <v>89338</v>
      </c>
      <c r="L70" s="384">
        <f>ROUND(AW134*Содержание!$H$8*$I$4,0)</f>
        <v>84224</v>
      </c>
      <c r="M70" s="384">
        <f>ROUND(AX134*Содержание!$H$8*$I$4,0)</f>
        <v>93850</v>
      </c>
      <c r="N70" s="384">
        <f>ROUND(AY134*Содержание!$H$8*$I$4,0)</f>
        <v>85051</v>
      </c>
      <c r="O70" s="384">
        <f>ROUND(AZ134*Содержание!$H$8*$I$4,0)</f>
        <v>97534</v>
      </c>
      <c r="P70" s="384">
        <f>ROUND(BA134*Содержание!$H$8*$I$4,0)</f>
        <v>88059</v>
      </c>
      <c r="Q70" s="384">
        <f>ROUND(BB134*Содержание!$H$8*$I$4,0)</f>
        <v>102272</v>
      </c>
      <c r="R70" s="384">
        <f>ROUND(BC134*Содержание!$H$8*$I$4,0)</f>
        <v>93624</v>
      </c>
      <c r="S70" s="384">
        <f>ROUND(BD134*Содержание!$H$8*$I$4,0)</f>
        <v>107837</v>
      </c>
      <c r="T70" s="384">
        <f>ROUND(BE134*Содержание!$H$8*$I$4,0)</f>
        <v>99339</v>
      </c>
      <c r="U70" s="384">
        <f>ROUND(BF134*Содержание!$H$8*$I$4,0)</f>
        <v>112650</v>
      </c>
      <c r="V70" s="384">
        <f>ROUND(BG134*Содержание!$H$8*$I$4,0)</f>
        <v>103024</v>
      </c>
      <c r="W70" s="384">
        <f>ROUND(BH134*Содержание!$H$8*$I$4,0)</f>
        <v>119718</v>
      </c>
      <c r="X70" s="384">
        <f>ROUND(BI134*Содержание!$H$8*$I$4,0)</f>
        <v>109266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2625</v>
      </c>
      <c r="B71" s="410">
        <f>ROUND(IF($H$6=TRUE,AM135*Содержание!$H$8*$I$4*(1+'4 Доп.опции'!$V$44),AM135*Содержание!$H$8*$I$4),0)</f>
        <v>62266</v>
      </c>
      <c r="C71" s="410">
        <f>ROUND(IF($H$6=TRUE,AN135*Содержание!$H$8*$I$4*(1+'4 Доп.опции'!$V$44),AN135*Содержание!$H$8*$I$4),0)</f>
        <v>64070</v>
      </c>
      <c r="D71" s="410">
        <f>ROUND(IF($H$6=TRUE,AO135*Содержание!$H$8*$I$4*(1+'4 Доп.опции'!$V$44),AO135*Содержание!$H$8*$I$4),0)</f>
        <v>59859</v>
      </c>
      <c r="E71" s="410">
        <f>ROUND(IF($H$6=TRUE,AP135*Содержание!$H$8*$I$4*(1+'4 Доп.опции'!$V$44),AP135*Содержание!$H$8*$I$4),0)</f>
        <v>71666</v>
      </c>
      <c r="F71" s="410">
        <f>ROUND(IF($H$6=TRUE,AQ135*Содержание!$H$8*$I$4*(1+'4 Доп.опции'!$V$44),AQ135*Содержание!$H$8*$I$4),0)</f>
        <v>69334</v>
      </c>
      <c r="G71" s="410">
        <f>ROUND(IF($H$6=TRUE,AR135*Содержание!$H$8*$I$4*(1+'4 Доп.опции'!$V$44),AR135*Содержание!$H$8*$I$4),0)</f>
        <v>76704</v>
      </c>
      <c r="H71" s="410">
        <f>ROUND(IF($H$6=TRUE,AS135*Содержание!$H$8*$I$4*(1+'4 Доп.опции'!$V$44),AS135*Содержание!$H$8*$I$4),0)</f>
        <v>74674</v>
      </c>
      <c r="I71" s="384">
        <f>ROUND(AT135*Содержание!$H$8*$I$4,0)</f>
        <v>83096</v>
      </c>
      <c r="J71" s="384">
        <f>ROUND(AU135*Содержание!$H$8*$I$4,0)</f>
        <v>84374</v>
      </c>
      <c r="K71" s="384">
        <f>ROUND(AV135*Содержание!$H$8*$I$4,0)</f>
        <v>91218</v>
      </c>
      <c r="L71" s="384">
        <f>ROUND(AW135*Содержание!$H$8*$I$4,0)</f>
        <v>90390</v>
      </c>
      <c r="M71" s="384">
        <f>ROUND(AX135*Содержание!$H$8*$I$4,0)</f>
        <v>96406</v>
      </c>
      <c r="N71" s="384">
        <f>ROUND(AY135*Содержание!$H$8*$I$4,0)</f>
        <v>92346</v>
      </c>
      <c r="O71" s="384">
        <f>ROUND(AZ135*Содержание!$H$8*$I$4,0)</f>
        <v>101595</v>
      </c>
      <c r="P71" s="384">
        <f>ROUND(BA135*Содержание!$H$8*$I$4,0)</f>
        <v>95955</v>
      </c>
      <c r="Q71" s="384">
        <f>ROUND(BB135*Содержание!$H$8*$I$4,0)</f>
        <v>104603</v>
      </c>
      <c r="R71" s="384">
        <f>ROUND(BC135*Содержание!$H$8*$I$4,0)</f>
        <v>101821</v>
      </c>
      <c r="S71" s="384">
        <f>ROUND(BD135*Содержание!$H$8*$I$4,0)</f>
        <v>110619</v>
      </c>
      <c r="T71" s="384">
        <f>ROUND(BE135*Содержание!$H$8*$I$4,0)</f>
        <v>107987</v>
      </c>
      <c r="U71" s="384">
        <f>ROUND(BF135*Содержание!$H$8*$I$4,0)</f>
        <v>115206</v>
      </c>
      <c r="V71" s="384">
        <f>ROUND(BG135*Содержание!$H$8*$I$4,0)</f>
        <v>112198</v>
      </c>
      <c r="W71" s="384">
        <f>ROUND(BH135*Содержание!$H$8*$I$4,0)</f>
        <v>122275</v>
      </c>
      <c r="X71" s="384">
        <f>ROUND(BI135*Содержание!$H$8*$I$4,0)</f>
        <v>119042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2700</v>
      </c>
      <c r="B72" s="410">
        <f>ROUND(IF($H$6=TRUE,AM136*Содержание!$H$8*$I$4*(1+'4 Доп.опции'!$V$44),AM136*Содержание!$H$8*$I$4),0)</f>
        <v>63469</v>
      </c>
      <c r="C72" s="410">
        <f>ROUND(IF($H$6=TRUE,AN136*Содержание!$H$8*$I$4*(1+'4 Доп.опции'!$V$44),AN136*Содержание!$H$8*$I$4),0)</f>
        <v>65198</v>
      </c>
      <c r="D72" s="410">
        <f>ROUND(IF($H$6=TRUE,AO136*Содержание!$H$8*$I$4*(1+'4 Доп.опции'!$V$44),AO136*Содержание!$H$8*$I$4),0)</f>
        <v>66853</v>
      </c>
      <c r="E72" s="410">
        <f>ROUND(IF($H$6=TRUE,AP136*Содержание!$H$8*$I$4*(1+'4 Доп.опции'!$V$44),AP136*Содержание!$H$8*$I$4),0)</f>
        <v>75050</v>
      </c>
      <c r="F72" s="410">
        <f>ROUND(IF($H$6=TRUE,AQ136*Содержание!$H$8*$I$4*(1+'4 Доп.опции'!$V$44),AQ136*Содержание!$H$8*$I$4),0)</f>
        <v>75877</v>
      </c>
      <c r="G72" s="410">
        <f>ROUND(IF($H$6=TRUE,AR136*Содержание!$H$8*$I$4*(1+'4 Доп.опции'!$V$44),AR136*Содержание!$H$8*$I$4),0)</f>
        <v>79186</v>
      </c>
      <c r="H72" s="410">
        <f>ROUND(IF($H$6=TRUE,AS136*Содержание!$H$8*$I$4*(1+'4 Доп.опции'!$V$44),AS136*Содержание!$H$8*$I$4),0)</f>
        <v>81592</v>
      </c>
      <c r="I72" s="384">
        <f>ROUND(AT136*Содержание!$H$8*$I$4,0)</f>
        <v>85352</v>
      </c>
      <c r="J72" s="384">
        <f>ROUND(AU136*Содержание!$H$8*$I$4,0)</f>
        <v>90315</v>
      </c>
      <c r="K72" s="384">
        <f>ROUND(AV136*Содержание!$H$8*$I$4,0)</f>
        <v>93022</v>
      </c>
      <c r="L72" s="384">
        <f>ROUND(AW136*Содержание!$H$8*$I$4,0)</f>
        <v>96632</v>
      </c>
      <c r="M72" s="384">
        <f>ROUND(AX136*Содержание!$H$8*$I$4,0)</f>
        <v>98662</v>
      </c>
      <c r="N72" s="384">
        <f>ROUND(AY136*Содержание!$H$8*$I$4,0)</f>
        <v>99640</v>
      </c>
      <c r="O72" s="384">
        <f>ROUND(AZ136*Содержание!$H$8*$I$4,0)</f>
        <v>105731</v>
      </c>
      <c r="P72" s="384">
        <f>ROUND(BA136*Содержание!$H$8*$I$4,0)</f>
        <v>103851</v>
      </c>
      <c r="Q72" s="384">
        <f>ROUND(BB136*Содержание!$H$8*$I$4,0)</f>
        <v>106784</v>
      </c>
      <c r="R72" s="384">
        <f>ROUND(BC136*Содержание!$H$8*$I$4,0)</f>
        <v>110018</v>
      </c>
      <c r="S72" s="384">
        <f>ROUND(BD136*Содержание!$H$8*$I$4,0)</f>
        <v>113326</v>
      </c>
      <c r="T72" s="384">
        <f>ROUND(BE136*Содержание!$H$8*$I$4,0)</f>
        <v>116560</v>
      </c>
      <c r="U72" s="384">
        <f>ROUND(BF136*Содержание!$H$8*$I$4,0)</f>
        <v>117914</v>
      </c>
      <c r="V72" s="384">
        <f>ROUND(BG136*Содержание!$H$8*$I$4,0)</f>
        <v>121373</v>
      </c>
      <c r="W72" s="384">
        <f>ROUND(BH136*Содержание!$H$8*$I$4,0)</f>
        <v>125058</v>
      </c>
      <c r="X72" s="384">
        <f>ROUND(BI136*Содержание!$H$8*$I$4,0)</f>
        <v>128742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2850</v>
      </c>
      <c r="B73" s="410">
        <f>ROUND(IF($H$6=TRUE,AM137*Содержание!$H$8*$I$4*(1+'4 Доп.опции'!$V$44),AM137*Содержание!$H$8*$I$4),0)</f>
        <v>66176</v>
      </c>
      <c r="C73" s="410">
        <f>ROUND(IF($H$6=TRUE,AN137*Содержание!$H$8*$I$4*(1+'4 Доп.опции'!$V$44),AN137*Содержание!$H$8*$I$4),0)</f>
        <v>68582</v>
      </c>
      <c r="D73" s="410">
        <f>ROUND(IF($H$6=TRUE,AO137*Содержание!$H$8*$I$4*(1+'4 Доп.опции'!$V$44),AO137*Содержание!$H$8*$I$4),0)</f>
        <v>62942</v>
      </c>
      <c r="E73" s="410">
        <f>ROUND(IF($H$6=TRUE,AP137*Содержание!$H$8*$I$4*(1+'4 Доп.опции'!$V$44),AP137*Содержание!$H$8*$I$4),0)</f>
        <v>77155</v>
      </c>
      <c r="F73" s="410">
        <f>ROUND(IF($H$6=TRUE,AQ137*Содержание!$H$8*$I$4*(1+'4 Доп.опции'!$V$44),AQ137*Содержание!$H$8*$I$4),0)</f>
        <v>65123</v>
      </c>
      <c r="G73" s="384">
        <f>ROUND(AR137*Содержание!$H$8*$I$4,0)</f>
        <v>81667</v>
      </c>
      <c r="H73" s="384">
        <f>ROUND(AS137*Содержание!$H$8*$I$4,0)</f>
        <v>87984</v>
      </c>
      <c r="I73" s="384">
        <f>ROUND(AT137*Содержание!$H$8*$I$4,0)</f>
        <v>95579</v>
      </c>
      <c r="J73" s="384">
        <f>ROUND(AU137*Содержание!$H$8*$I$4,0)</f>
        <v>93850</v>
      </c>
      <c r="K73" s="384">
        <f>ROUND(AV137*Содержание!$H$8*$I$4,0)</f>
        <v>96632</v>
      </c>
      <c r="L73" s="384">
        <f>ROUND(AW137*Содержание!$H$8*$I$4,0)</f>
        <v>99866</v>
      </c>
      <c r="M73" s="384">
        <f>ROUND(AX137*Содержание!$H$8*$I$4,0)</f>
        <v>100768</v>
      </c>
      <c r="N73" s="384">
        <f>ROUND(AY137*Содержание!$H$8*$I$4,0)</f>
        <v>101670</v>
      </c>
      <c r="O73" s="384">
        <f>ROUND(AZ137*Содержание!$H$8*$I$4,0)</f>
        <v>106859</v>
      </c>
      <c r="P73" s="384">
        <f>ROUND(BA137*Содержание!$H$8*$I$4,0)</f>
        <v>107085</v>
      </c>
      <c r="Q73" s="384">
        <f>ROUND(BB137*Содержание!$H$8*$I$4,0)</f>
        <v>110093</v>
      </c>
      <c r="R73" s="384">
        <f>ROUND(BC137*Содержание!$H$8*$I$4,0)</f>
        <v>113402</v>
      </c>
      <c r="S73" s="384">
        <f>ROUND(BD137*Содержание!$H$8*$I$4,0)</f>
        <v>116710</v>
      </c>
      <c r="T73" s="384">
        <f>ROUND(BE137*Содержание!$H$8*$I$4,0)</f>
        <v>120245</v>
      </c>
      <c r="U73" s="384">
        <f>ROUND(BF137*Содержание!$H$8*$I$4,0)</f>
        <v>121448</v>
      </c>
      <c r="V73" s="384">
        <f>ROUND(BG137*Содержание!$H$8*$I$4,0)</f>
        <v>125133</v>
      </c>
      <c r="W73" s="384">
        <f>ROUND(BH137*Содержание!$H$8*$I$4,0)</f>
        <v>128818</v>
      </c>
      <c r="X73" s="384">
        <f>ROUND(BI137*Содержание!$H$8*$I$4,0)</f>
        <v>132728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25">
      <c r="A74" s="53">
        <v>2975</v>
      </c>
      <c r="B74" s="410">
        <f>ROUND(IF($H$6=TRUE,AM138*Содержание!$H$8*$I$4*(1+'4 Доп.опции'!$V$44),AM138*Содержание!$H$8*$I$4),0)</f>
        <v>72568</v>
      </c>
      <c r="C74" s="410">
        <f>ROUND(IF($H$6=TRUE,AN138*Содержание!$H$8*$I$4*(1+'4 Доп.опции'!$V$44),AN138*Содержание!$H$8*$I$4),0)</f>
        <v>74674</v>
      </c>
      <c r="D74" s="410">
        <f>ROUND(IF($H$6=TRUE,AO138*Содержание!$H$8*$I$4*(1+'4 Доп.опции'!$V$44),AO138*Содержание!$H$8*$I$4),0)</f>
        <v>77306</v>
      </c>
      <c r="E74" s="410">
        <f>ROUND(IF($H$6=TRUE,AP138*Содержание!$H$8*$I$4*(1+'4 Доп.опции'!$V$44),AP138*Содержание!$H$8*$I$4),0)</f>
        <v>82946</v>
      </c>
      <c r="F74" s="384">
        <f>ROUND(AQ138*Содержание!$H$8*$I$4,0)</f>
        <v>85578</v>
      </c>
      <c r="G74" s="384">
        <f>ROUND(AR138*Содержание!$H$8*$I$4,0)</f>
        <v>85728</v>
      </c>
      <c r="H74" s="384">
        <f>ROUND(AS138*Содержание!$H$8*$I$4,0)</f>
        <v>92270</v>
      </c>
      <c r="I74" s="384">
        <f>ROUND(AT138*Содержание!$H$8*$I$4,0)</f>
        <v>98963</v>
      </c>
      <c r="J74" s="384">
        <f>ROUND(AU138*Содержание!$H$8*$I$4,0)</f>
        <v>97910</v>
      </c>
      <c r="K74" s="384">
        <f>ROUND(AV138*Содержание!$H$8*$I$4,0)</f>
        <v>100843</v>
      </c>
      <c r="L74" s="384">
        <f>ROUND(AW138*Содержание!$H$8*$I$4,0)</f>
        <v>103851</v>
      </c>
      <c r="M74" s="384">
        <f>ROUND(AX138*Содержание!$H$8*$I$4,0)</f>
        <v>107010</v>
      </c>
      <c r="N74" s="384">
        <f>ROUND(AY138*Содержание!$H$8*$I$4,0)</f>
        <v>109266</v>
      </c>
      <c r="O74" s="384">
        <f>ROUND(AZ138*Содержание!$H$8*$I$4,0)</f>
        <v>113477</v>
      </c>
      <c r="P74" s="384">
        <f>ROUND(BA138*Содержание!$H$8*$I$4,0)</f>
        <v>113853</v>
      </c>
      <c r="Q74" s="384">
        <f>ROUND(BB138*Содержание!$H$8*$I$4,0)</f>
        <v>116861</v>
      </c>
      <c r="R74" s="384">
        <f>ROUND(BC138*Содержание!$H$8*$I$4,0)</f>
        <v>120470</v>
      </c>
      <c r="S74" s="384">
        <f>ROUND(BD138*Содержание!$H$8*$I$4,0)</f>
        <v>124005</v>
      </c>
      <c r="T74" s="384">
        <f>ROUND(BE138*Содержание!$H$8*$I$4,0)</f>
        <v>127765</v>
      </c>
      <c r="U74" s="384">
        <f>ROUND(BF138*Содержание!$H$8*$I$4,0)</f>
        <v>129043</v>
      </c>
      <c r="V74" s="384">
        <f>ROUND(BG138*Содержание!$H$8*$I$4,0)</f>
        <v>133029</v>
      </c>
      <c r="W74" s="384">
        <f>ROUND(BH138*Содержание!$H$8*$I$4,0)</f>
        <v>136939</v>
      </c>
      <c r="X74" s="384">
        <f>ROUND(BI138*Содержание!$H$8*$I$4,0)</f>
        <v>141000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x14ac:dyDescent="0.25">
      <c r="A75" s="53">
        <v>3000</v>
      </c>
      <c r="B75" s="410">
        <f>ROUND(IF($H$6=TRUE,AM139*Содержание!$H$8*$I$4*(1+'4 Доп.опции'!$V$44),AM139*Содержание!$H$8*$I$4),0)</f>
        <v>75501</v>
      </c>
      <c r="C75" s="410">
        <f>ROUND(IF($H$6=TRUE,AN139*Содержание!$H$8*$I$4*(1+'4 Доп.опции'!$V$44),AN139*Содержание!$H$8*$I$4),0)</f>
        <v>78133</v>
      </c>
      <c r="D75" s="410">
        <f>ROUND(IF($H$6=TRUE,AO139*Содержание!$H$8*$I$4*(1+'4 Доп.опции'!$V$44),AO139*Содержание!$H$8*$I$4),0)</f>
        <v>80389</v>
      </c>
      <c r="E75" s="384">
        <f>ROUND(AP139*Содержание!$H$8*$I$4,0)</f>
        <v>83622</v>
      </c>
      <c r="F75" s="384">
        <f>ROUND(AQ139*Содержание!$H$8*$I$4,0)</f>
        <v>90090</v>
      </c>
      <c r="G75" s="384">
        <f>ROUND(AR139*Содержание!$H$8*$I$4,0)</f>
        <v>95805</v>
      </c>
      <c r="H75" s="384">
        <f>ROUND(AS139*Содержание!$H$8*$I$4,0)</f>
        <v>82795</v>
      </c>
      <c r="I75" s="384">
        <f>ROUND(AT139*Содержание!$H$8*$I$4,0)</f>
        <v>101445</v>
      </c>
      <c r="J75" s="384">
        <f>ROUND(AU139*Содержание!$H$8*$I$4,0)</f>
        <v>101219</v>
      </c>
      <c r="K75" s="384">
        <f>ROUND(AV139*Содержание!$H$8*$I$4,0)</f>
        <v>104227</v>
      </c>
      <c r="L75" s="384">
        <f>ROUND(AW139*Содержание!$H$8*$I$4,0)</f>
        <v>107461</v>
      </c>
      <c r="M75" s="384">
        <f>ROUND(AX139*Содержание!$H$8*$I$4,0)</f>
        <v>110694</v>
      </c>
      <c r="N75" s="384">
        <f>ROUND(AY139*Содержание!$H$8*$I$4,0)</f>
        <v>111822</v>
      </c>
      <c r="O75" s="384">
        <f>ROUND(AZ139*Содержание!$H$8*$I$4,0)</f>
        <v>117462</v>
      </c>
      <c r="P75" s="384">
        <f>ROUND(BA139*Содержание!$H$8*$I$4,0)</f>
        <v>117613</v>
      </c>
      <c r="Q75" s="384">
        <f>ROUND(BB139*Содержание!$H$8*$I$4,0)</f>
        <v>120846</v>
      </c>
      <c r="R75" s="384">
        <f>ROUND(BC139*Содержание!$H$8*$I$4,0)</f>
        <v>124531</v>
      </c>
      <c r="S75" s="384">
        <f>ROUND(BD139*Содержание!$H$8*$I$4,0)</f>
        <v>128291</v>
      </c>
      <c r="T75" s="384">
        <f>ROUND(BE139*Содержание!$H$8*$I$4,0)</f>
        <v>132126</v>
      </c>
      <c r="U75" s="384">
        <f>ROUND(BF139*Содержание!$H$8*$I$4,0)</f>
        <v>133405</v>
      </c>
      <c r="V75" s="384">
        <f>ROUND(BG139*Содержание!$H$8*$I$4,0)</f>
        <v>137466</v>
      </c>
      <c r="W75" s="384">
        <f>ROUND(BH139*Содержание!$H$8*$I$4,0)</f>
        <v>141602</v>
      </c>
      <c r="X75" s="384">
        <f>ROUND(BI139*Содержание!$H$8*$I$4,0)</f>
        <v>145888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3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18.75" x14ac:dyDescent="0.3">
      <c r="A77" s="57"/>
      <c r="B7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25">
      <c r="A78" s="92" t="s">
        <v>259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ht="28.5" customHeight="1" x14ac:dyDescent="0.25">
      <c r="A79" s="545" t="s">
        <v>257</v>
      </c>
      <c r="B79" s="545"/>
      <c r="C79" s="545"/>
      <c r="D79" s="545"/>
      <c r="E79" s="545"/>
      <c r="F79" s="545"/>
      <c r="G79" s="545"/>
      <c r="H79" s="545"/>
      <c r="I79" s="545"/>
      <c r="J79" s="545"/>
      <c r="K79" s="545"/>
      <c r="L79" s="545"/>
      <c r="M79" s="545"/>
      <c r="N79" s="545"/>
      <c r="O79" s="545"/>
      <c r="P79" s="545"/>
      <c r="Q79" s="545"/>
      <c r="R79" s="545"/>
      <c r="S79" s="545"/>
      <c r="T79" s="545"/>
      <c r="U79" s="545"/>
      <c r="V79" s="545"/>
      <c r="W79" s="545"/>
      <c r="X79" s="545"/>
      <c r="Y79" s="545"/>
      <c r="Z79" s="545"/>
      <c r="AA79" s="545"/>
      <c r="AB79" s="545"/>
      <c r="AC79" s="545"/>
      <c r="AD79" s="545"/>
      <c r="AE79" s="545"/>
      <c r="AF79" s="545"/>
      <c r="AG79" s="545"/>
      <c r="AH79" s="545"/>
      <c r="AI79" s="545"/>
      <c r="AJ79" s="545"/>
    </row>
    <row r="80" spans="1:36" ht="15.75" x14ac:dyDescent="0.25">
      <c r="A80" s="531" t="s">
        <v>104</v>
      </c>
      <c r="B80" s="531"/>
      <c r="C80" s="531"/>
      <c r="D80" s="531"/>
      <c r="E80" s="531"/>
      <c r="F80" s="531"/>
      <c r="G80" s="531"/>
      <c r="H80" s="531"/>
      <c r="I80" s="531"/>
      <c r="J80" s="531"/>
      <c r="K80" s="531"/>
      <c r="L80" s="531"/>
      <c r="M80" s="531"/>
      <c r="N80" s="531"/>
      <c r="O80" s="531"/>
      <c r="P80" s="531"/>
      <c r="Q80" s="531"/>
      <c r="R80" s="531"/>
      <c r="S80" s="531"/>
      <c r="T80" s="531"/>
      <c r="U80" s="531"/>
      <c r="V80" s="531"/>
      <c r="W80" s="531"/>
      <c r="X80" s="531"/>
      <c r="Y80" s="531"/>
      <c r="Z80" s="531"/>
      <c r="AA80" s="531"/>
      <c r="AB80" s="531"/>
      <c r="AC80" s="531"/>
      <c r="AD80" s="531"/>
      <c r="AE80" s="531"/>
      <c r="AF80" s="531"/>
      <c r="AG80" s="531"/>
      <c r="AH80" s="531"/>
      <c r="AI80" s="531"/>
      <c r="AJ80" s="531"/>
    </row>
    <row r="81" spans="1:36" x14ac:dyDescent="0.25">
      <c r="A81" s="542" t="s">
        <v>105</v>
      </c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542"/>
      <c r="AG81" s="542"/>
      <c r="AH81" s="542"/>
      <c r="AI81" s="542"/>
      <c r="AJ81" s="542"/>
    </row>
    <row r="82" spans="1:36" x14ac:dyDescent="0.25">
      <c r="A82" s="547" t="s">
        <v>106</v>
      </c>
      <c r="B82" s="547"/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  <c r="P82" s="547"/>
      <c r="Q82" s="547"/>
      <c r="R82" s="547"/>
      <c r="S82" s="547"/>
      <c r="T82" s="547"/>
      <c r="U82" s="547"/>
      <c r="V82" s="547"/>
      <c r="W82" s="547"/>
      <c r="X82" s="547"/>
      <c r="Y82" s="547"/>
      <c r="Z82" s="547"/>
      <c r="AA82" s="547"/>
      <c r="AB82" s="547"/>
      <c r="AC82" s="547"/>
      <c r="AD82" s="547"/>
      <c r="AE82" s="547"/>
      <c r="AF82" s="547"/>
      <c r="AG82" s="547"/>
      <c r="AH82" s="547"/>
      <c r="AI82" s="547"/>
      <c r="AJ82" s="547"/>
    </row>
    <row r="83" spans="1:36" x14ac:dyDescent="0.25">
      <c r="A83" s="542" t="s">
        <v>107</v>
      </c>
      <c r="B83" s="542"/>
      <c r="C83" s="542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  <c r="AF83" s="542"/>
      <c r="AG83" s="542"/>
      <c r="AH83" s="542"/>
      <c r="AI83" s="542"/>
      <c r="AJ83" s="542"/>
    </row>
    <row r="84" spans="1:36" x14ac:dyDescent="0.25">
      <c r="A84" s="550" t="s">
        <v>108</v>
      </c>
      <c r="B84" s="550"/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  <c r="P84" s="550"/>
      <c r="Q84" s="550"/>
      <c r="R84" s="550"/>
      <c r="S84" s="550"/>
      <c r="T84" s="550"/>
      <c r="U84" s="550"/>
      <c r="V84" s="550"/>
      <c r="W84" s="550"/>
      <c r="X84" s="550"/>
      <c r="Y84" s="550"/>
      <c r="Z84" s="550"/>
      <c r="AA84" s="550"/>
      <c r="AB84" s="550"/>
      <c r="AC84" s="550"/>
      <c r="AD84" s="550"/>
      <c r="AE84" s="550"/>
      <c r="AF84" s="550"/>
      <c r="AG84" s="550"/>
      <c r="AH84" s="550"/>
      <c r="AI84" s="550"/>
      <c r="AJ84" s="550"/>
    </row>
    <row r="85" spans="1:36" x14ac:dyDescent="0.25">
      <c r="A85" s="542" t="s">
        <v>110</v>
      </c>
      <c r="B85" s="542"/>
      <c r="C85" s="542"/>
      <c r="D85" s="542"/>
      <c r="E85" s="542"/>
      <c r="F85" s="542"/>
      <c r="G85" s="542"/>
      <c r="H85" s="542"/>
      <c r="I85" s="542"/>
      <c r="J85" s="542"/>
      <c r="K85" s="542"/>
      <c r="L85" s="542"/>
      <c r="M85" s="542"/>
      <c r="N85" s="542"/>
      <c r="O85" s="542"/>
      <c r="P85" s="542"/>
      <c r="Q85" s="542"/>
      <c r="R85" s="542"/>
      <c r="S85" s="542"/>
      <c r="T85" s="542"/>
      <c r="U85" s="542"/>
      <c r="V85" s="542"/>
      <c r="W85" s="542"/>
      <c r="X85" s="542"/>
      <c r="Y85" s="542"/>
      <c r="Z85" s="542"/>
      <c r="AA85" s="542"/>
      <c r="AB85" s="542"/>
      <c r="AC85" s="542"/>
      <c r="AD85" s="542"/>
      <c r="AE85" s="542"/>
      <c r="AF85" s="542"/>
      <c r="AG85" s="542"/>
      <c r="AH85" s="542"/>
      <c r="AI85" s="542"/>
      <c r="AJ85" s="542"/>
    </row>
    <row r="86" spans="1:36" x14ac:dyDescent="0.25">
      <c r="A86" s="250" t="s">
        <v>109</v>
      </c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250"/>
      <c r="M86" s="250"/>
      <c r="N86" s="250"/>
      <c r="O86" s="250"/>
      <c r="P86" s="250"/>
      <c r="Q86" s="250"/>
      <c r="R86" s="50"/>
      <c r="S86" s="250"/>
      <c r="T86" s="250" t="s">
        <v>149</v>
      </c>
      <c r="U86" s="250"/>
      <c r="V86" s="250"/>
      <c r="W86" s="250"/>
      <c r="X86" s="250"/>
      <c r="Y86" s="250"/>
      <c r="Z86" s="250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</row>
    <row r="87" spans="1:36" x14ac:dyDescent="0.25">
      <c r="A87" s="49" t="s">
        <v>111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114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250" t="s">
        <v>112</v>
      </c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250"/>
      <c r="M88" s="250"/>
      <c r="N88" s="250"/>
      <c r="O88" s="250"/>
      <c r="P88" s="250"/>
      <c r="Q88" s="250"/>
      <c r="R88" s="50"/>
      <c r="S88" s="250"/>
      <c r="T88" s="250" t="s">
        <v>115</v>
      </c>
      <c r="U88" s="250"/>
      <c r="V88" s="250"/>
      <c r="W88" s="250"/>
      <c r="X88" s="250"/>
      <c r="Y88" s="250"/>
      <c r="Z88" s="250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</row>
    <row r="89" spans="1:36" x14ac:dyDescent="0.25">
      <c r="A89" s="49" t="s">
        <v>113</v>
      </c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S89" s="49"/>
      <c r="T89" s="49" t="s">
        <v>116</v>
      </c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</row>
    <row r="90" spans="1:36" x14ac:dyDescent="0.25">
      <c r="A90" s="551" t="s">
        <v>117</v>
      </c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 t="s">
        <v>118</v>
      </c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551"/>
      <c r="AI90" s="551"/>
      <c r="AJ90" s="551"/>
    </row>
    <row r="91" spans="1:36" x14ac:dyDescent="0.25">
      <c r="A91" s="552" t="s">
        <v>155</v>
      </c>
      <c r="B91" s="552"/>
      <c r="C91" s="552"/>
      <c r="D91" s="552"/>
      <c r="E91" s="552"/>
      <c r="F91" s="552"/>
      <c r="G91" s="552"/>
      <c r="H91" s="552"/>
      <c r="I91" s="552"/>
      <c r="J91" s="552"/>
      <c r="K91" s="552"/>
      <c r="L91" s="552"/>
      <c r="M91" s="552"/>
      <c r="N91" s="552"/>
      <c r="O91" s="552"/>
      <c r="P91" s="552"/>
      <c r="Q91" s="552"/>
      <c r="R91" s="552"/>
      <c r="S91" s="552"/>
      <c r="T91" s="552" t="s">
        <v>119</v>
      </c>
      <c r="U91" s="552"/>
      <c r="V91" s="552"/>
      <c r="W91" s="552"/>
      <c r="X91" s="552"/>
      <c r="Y91" s="552"/>
      <c r="Z91" s="552"/>
      <c r="AA91" s="552"/>
      <c r="AB91" s="552"/>
      <c r="AC91" s="552"/>
      <c r="AD91" s="552"/>
      <c r="AE91" s="552"/>
      <c r="AF91" s="552"/>
      <c r="AG91" s="552"/>
      <c r="AH91" s="552"/>
      <c r="AI91" s="552"/>
      <c r="AJ91" s="552"/>
    </row>
    <row r="92" spans="1:36" x14ac:dyDescent="0.25">
      <c r="A92" s="47" t="s">
        <v>154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549" t="s">
        <v>120</v>
      </c>
      <c r="U92" s="549"/>
      <c r="V92" s="549"/>
      <c r="W92" s="549"/>
      <c r="X92" s="549"/>
      <c r="Y92" s="549"/>
      <c r="Z92" s="549"/>
      <c r="AA92" s="549"/>
      <c r="AB92" s="549"/>
      <c r="AC92" s="549"/>
      <c r="AD92" s="549"/>
      <c r="AE92" s="549"/>
      <c r="AF92" s="549"/>
      <c r="AG92" s="549"/>
      <c r="AH92" s="549"/>
      <c r="AI92" s="549"/>
      <c r="AJ92" s="549"/>
    </row>
    <row r="93" spans="1:36" ht="15.75" x14ac:dyDescent="0.25">
      <c r="A93" s="531" t="s">
        <v>144</v>
      </c>
      <c r="B93" s="531"/>
      <c r="C93" s="531"/>
      <c r="D93" s="531"/>
      <c r="E93" s="531"/>
      <c r="F93" s="531"/>
      <c r="G93" s="531"/>
      <c r="H93" s="531"/>
      <c r="I93" s="531"/>
      <c r="J93" s="531"/>
      <c r="K93" s="531"/>
      <c r="L93" s="531"/>
      <c r="M93" s="531"/>
      <c r="N93" s="531"/>
      <c r="O93" s="531"/>
      <c r="P93" s="531"/>
      <c r="Q93" s="531"/>
      <c r="R93" s="531"/>
      <c r="S93" s="531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1"/>
      <c r="AH93" s="531"/>
      <c r="AI93" s="531"/>
      <c r="AJ93" s="531"/>
    </row>
    <row r="94" spans="1:36" ht="3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ht="15.75" x14ac:dyDescent="0.25">
      <c r="A95" s="1"/>
      <c r="B95" s="1"/>
      <c r="C95" s="1"/>
      <c r="D95" s="59" t="s">
        <v>127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59" t="s">
        <v>134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0.5" customHeight="1" x14ac:dyDescent="0.25">
      <c r="A96" s="1"/>
      <c r="B96" s="1"/>
      <c r="C96" s="1"/>
      <c r="D96" s="553" t="s">
        <v>128</v>
      </c>
      <c r="E96" s="553"/>
      <c r="F96" s="553"/>
      <c r="G96" s="553"/>
      <c r="H96" s="553"/>
      <c r="I96" s="553"/>
      <c r="J96" s="553"/>
      <c r="K96" s="553"/>
      <c r="L96" s="553"/>
      <c r="M96" s="553"/>
      <c r="N96" s="553"/>
      <c r="O96" s="553"/>
      <c r="P96" s="553"/>
      <c r="Q96" s="553"/>
      <c r="R96" s="553"/>
      <c r="S96" s="553"/>
      <c r="T96" s="553"/>
      <c r="U96" s="1"/>
      <c r="V96" s="1"/>
      <c r="W96" s="1"/>
      <c r="X96" s="553" t="s">
        <v>135</v>
      </c>
      <c r="Y96" s="553"/>
      <c r="Z96" s="553"/>
      <c r="AA96" s="553"/>
      <c r="AB96" s="553"/>
      <c r="AC96" s="553"/>
      <c r="AD96" s="553"/>
      <c r="AE96" s="553"/>
      <c r="AF96" s="553"/>
      <c r="AG96" s="553"/>
      <c r="AH96" s="553"/>
      <c r="AI96" s="553"/>
      <c r="AJ96" s="553"/>
    </row>
    <row r="97" spans="1:36" ht="3.75" customHeight="1" x14ac:dyDescent="0.25">
      <c r="A97" s="1"/>
      <c r="B97" s="1"/>
      <c r="C97" s="1"/>
      <c r="D97" s="553"/>
      <c r="E97" s="553"/>
      <c r="F97" s="553"/>
      <c r="G97" s="553"/>
      <c r="H97" s="553"/>
      <c r="I97" s="553"/>
      <c r="J97" s="553"/>
      <c r="K97" s="553"/>
      <c r="L97" s="553"/>
      <c r="M97" s="553"/>
      <c r="N97" s="553"/>
      <c r="O97" s="553"/>
      <c r="P97" s="553"/>
      <c r="Q97" s="553"/>
      <c r="R97" s="553"/>
      <c r="S97" s="553"/>
      <c r="T97" s="553"/>
      <c r="U97" s="1"/>
      <c r="V97" s="1"/>
      <c r="W97" s="1"/>
      <c r="X97" s="553"/>
      <c r="Y97" s="553"/>
      <c r="Z97" s="553"/>
      <c r="AA97" s="553"/>
      <c r="AB97" s="553"/>
      <c r="AC97" s="553"/>
      <c r="AD97" s="553"/>
      <c r="AE97" s="553"/>
      <c r="AF97" s="553"/>
      <c r="AG97" s="553"/>
      <c r="AH97" s="553"/>
      <c r="AI97" s="553"/>
      <c r="AJ97" s="553"/>
    </row>
    <row r="98" spans="1:36" x14ac:dyDescent="0.25">
      <c r="A98" s="1"/>
      <c r="B98" s="1"/>
      <c r="C98" s="1"/>
      <c r="D98" s="47" t="s">
        <v>130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553"/>
      <c r="Y98" s="553"/>
      <c r="Z98" s="553"/>
      <c r="AA98" s="553"/>
      <c r="AB98" s="553"/>
      <c r="AC98" s="553"/>
      <c r="AD98" s="553"/>
      <c r="AE98" s="553"/>
      <c r="AF98" s="553"/>
      <c r="AG98" s="553"/>
      <c r="AH98" s="553"/>
      <c r="AI98" s="553"/>
      <c r="AJ98" s="553"/>
    </row>
    <row r="99" spans="1:3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47" t="s">
        <v>136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59" t="s">
        <v>129</v>
      </c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59" t="s">
        <v>137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22.5" customHeight="1" x14ac:dyDescent="0.25">
      <c r="A102" s="1"/>
      <c r="B102" s="1"/>
      <c r="C102" s="1"/>
      <c r="D102" s="553" t="s">
        <v>132</v>
      </c>
      <c r="E102" s="553"/>
      <c r="F102" s="553"/>
      <c r="G102" s="553"/>
      <c r="H102" s="553"/>
      <c r="I102" s="553"/>
      <c r="J102" s="553"/>
      <c r="K102" s="553"/>
      <c r="L102" s="553"/>
      <c r="M102" s="553"/>
      <c r="N102" s="553"/>
      <c r="O102" s="553"/>
      <c r="P102" s="553"/>
      <c r="Q102" s="553"/>
      <c r="R102" s="553"/>
      <c r="S102" s="553"/>
      <c r="T102" s="553"/>
      <c r="U102" s="1"/>
      <c r="V102" s="1"/>
      <c r="W102" s="1"/>
      <c r="X102" s="553" t="s">
        <v>138</v>
      </c>
      <c r="Y102" s="553"/>
      <c r="Z102" s="553"/>
      <c r="AA102" s="553"/>
      <c r="AB102" s="553"/>
      <c r="AC102" s="553"/>
      <c r="AD102" s="553"/>
      <c r="AE102" s="553"/>
      <c r="AF102" s="553"/>
      <c r="AG102" s="553"/>
      <c r="AH102" s="553"/>
      <c r="AI102" s="553"/>
      <c r="AJ102" s="553"/>
    </row>
    <row r="103" spans="1:36" x14ac:dyDescent="0.25">
      <c r="A103" s="1"/>
      <c r="B103" s="1"/>
      <c r="C103" s="1"/>
      <c r="D103" s="553"/>
      <c r="E103" s="553"/>
      <c r="F103" s="553"/>
      <c r="G103" s="553"/>
      <c r="H103" s="553"/>
      <c r="I103" s="553"/>
      <c r="J103" s="553"/>
      <c r="K103" s="553"/>
      <c r="L103" s="553"/>
      <c r="M103" s="553"/>
      <c r="N103" s="553"/>
      <c r="O103" s="553"/>
      <c r="P103" s="553"/>
      <c r="Q103" s="553"/>
      <c r="R103" s="553"/>
      <c r="S103" s="553"/>
      <c r="T103" s="553"/>
      <c r="U103" s="1"/>
      <c r="V103" s="1"/>
      <c r="W103" s="1"/>
      <c r="X103" s="553"/>
      <c r="Y103" s="553"/>
      <c r="Z103" s="553"/>
      <c r="AA103" s="553"/>
      <c r="AB103" s="553"/>
      <c r="AC103" s="553"/>
      <c r="AD103" s="553"/>
      <c r="AE103" s="553"/>
      <c r="AF103" s="553"/>
      <c r="AG103" s="553"/>
      <c r="AH103" s="553"/>
      <c r="AI103" s="553"/>
      <c r="AJ103" s="553"/>
    </row>
    <row r="104" spans="1:36" ht="21" customHeight="1" x14ac:dyDescent="0.25">
      <c r="A104" s="1"/>
      <c r="B104" s="1"/>
      <c r="C104" s="1"/>
      <c r="D104" s="47" t="s">
        <v>130</v>
      </c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</row>
    <row r="105" spans="1:36" x14ac:dyDescent="0.25">
      <c r="A105" s="1"/>
      <c r="B105" s="1"/>
      <c r="C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5" customHeight="1" x14ac:dyDescent="0.25">
      <c r="A106" s="1"/>
      <c r="B106" s="1"/>
      <c r="C106" s="1"/>
      <c r="D106" s="1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</row>
    <row r="107" spans="1:36" ht="15.75" x14ac:dyDescent="0.25">
      <c r="A107" s="1"/>
      <c r="B107" s="1"/>
      <c r="C107" s="1"/>
      <c r="D107" s="59" t="s">
        <v>131</v>
      </c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1"/>
      <c r="V107" s="1"/>
      <c r="W107" s="1"/>
      <c r="X107" s="59" t="s">
        <v>139</v>
      </c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21.75" customHeight="1" x14ac:dyDescent="0.25">
      <c r="A108" s="1"/>
      <c r="B108" s="1"/>
      <c r="C108" s="1"/>
      <c r="D108" s="553" t="s">
        <v>133</v>
      </c>
      <c r="E108" s="553"/>
      <c r="F108" s="553"/>
      <c r="G108" s="553"/>
      <c r="H108" s="553"/>
      <c r="I108" s="553"/>
      <c r="J108" s="553"/>
      <c r="K108" s="553"/>
      <c r="L108" s="553"/>
      <c r="M108" s="553"/>
      <c r="N108" s="553"/>
      <c r="O108" s="553"/>
      <c r="P108" s="553"/>
      <c r="Q108" s="553"/>
      <c r="R108" s="553"/>
      <c r="S108" s="553"/>
      <c r="T108" s="553"/>
      <c r="U108" s="1"/>
      <c r="V108" s="1"/>
      <c r="W108" s="1"/>
      <c r="X108" s="553" t="s">
        <v>697</v>
      </c>
      <c r="Y108" s="553"/>
      <c r="Z108" s="553"/>
      <c r="AA108" s="553"/>
      <c r="AB108" s="553"/>
      <c r="AC108" s="553"/>
      <c r="AD108" s="553"/>
      <c r="AE108" s="553"/>
      <c r="AF108" s="553"/>
      <c r="AG108" s="553"/>
      <c r="AH108" s="553"/>
      <c r="AI108" s="553"/>
      <c r="AJ108" s="553"/>
    </row>
    <row r="109" spans="1:36" x14ac:dyDescent="0.25">
      <c r="A109" s="1"/>
      <c r="B109" s="1"/>
      <c r="C109" s="1"/>
      <c r="D109" s="553"/>
      <c r="E109" s="553"/>
      <c r="F109" s="553"/>
      <c r="G109" s="553"/>
      <c r="H109" s="553"/>
      <c r="I109" s="553"/>
      <c r="J109" s="553"/>
      <c r="K109" s="553"/>
      <c r="L109" s="553"/>
      <c r="M109" s="553"/>
      <c r="N109" s="553"/>
      <c r="O109" s="553"/>
      <c r="P109" s="553"/>
      <c r="Q109" s="553"/>
      <c r="R109" s="553"/>
      <c r="S109" s="553"/>
      <c r="T109" s="553"/>
      <c r="U109" s="1"/>
      <c r="V109" s="1"/>
      <c r="W109" s="1"/>
      <c r="X109" s="553"/>
      <c r="Y109" s="553"/>
      <c r="Z109" s="553"/>
      <c r="AA109" s="553"/>
      <c r="AB109" s="553"/>
      <c r="AC109" s="553"/>
      <c r="AD109" s="553"/>
      <c r="AE109" s="553"/>
      <c r="AF109" s="553"/>
      <c r="AG109" s="553"/>
      <c r="AH109" s="553"/>
      <c r="AI109" s="553"/>
      <c r="AJ109" s="553"/>
    </row>
    <row r="110" spans="1:36" x14ac:dyDescent="0.25">
      <c r="A110" s="1"/>
      <c r="B110" s="1"/>
      <c r="C110" s="1"/>
      <c r="D110" s="553"/>
      <c r="E110" s="553"/>
      <c r="F110" s="553"/>
      <c r="G110" s="553"/>
      <c r="H110" s="553"/>
      <c r="I110" s="553"/>
      <c r="J110" s="553"/>
      <c r="K110" s="553"/>
      <c r="L110" s="553"/>
      <c r="M110" s="553"/>
      <c r="N110" s="553"/>
      <c r="O110" s="553"/>
      <c r="P110" s="553"/>
      <c r="Q110" s="553"/>
      <c r="R110" s="553"/>
      <c r="S110" s="553"/>
      <c r="T110" s="553"/>
      <c r="U110" s="1"/>
      <c r="V110" s="1"/>
      <c r="W110" s="1"/>
      <c r="X110" s="553"/>
      <c r="Y110" s="553"/>
      <c r="Z110" s="553"/>
      <c r="AA110" s="553"/>
      <c r="AB110" s="553"/>
      <c r="AC110" s="553"/>
      <c r="AD110" s="553"/>
      <c r="AE110" s="553"/>
      <c r="AF110" s="553"/>
      <c r="AG110" s="553"/>
      <c r="AH110" s="553"/>
      <c r="AI110" s="553"/>
      <c r="AJ110" s="553"/>
    </row>
    <row r="111" spans="1:36" ht="19.5" customHeight="1" x14ac:dyDescent="0.3">
      <c r="A111" s="245" t="s">
        <v>742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553"/>
      <c r="Y111" s="553"/>
      <c r="Z111" s="553"/>
      <c r="AA111" s="553"/>
      <c r="AB111" s="553"/>
      <c r="AC111" s="553"/>
      <c r="AD111" s="553"/>
      <c r="AE111" s="553"/>
      <c r="AF111" s="553"/>
      <c r="AG111" s="553"/>
      <c r="AH111" s="553"/>
      <c r="AI111" s="553"/>
      <c r="AJ111" s="553"/>
    </row>
    <row r="112" spans="1:36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L113" s="1" t="s">
        <v>700</v>
      </c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1710</v>
      </c>
      <c r="B115" s="369">
        <v>37120</v>
      </c>
      <c r="C115" s="369">
        <v>38240</v>
      </c>
      <c r="D115" s="369">
        <v>39280</v>
      </c>
      <c r="E115" s="369">
        <v>40560</v>
      </c>
      <c r="F115" s="369">
        <v>42000</v>
      </c>
      <c r="G115" s="369">
        <v>45280</v>
      </c>
      <c r="H115" s="369">
        <v>46400</v>
      </c>
      <c r="I115" s="369">
        <v>47520</v>
      </c>
      <c r="J115" s="369">
        <v>48800</v>
      </c>
      <c r="K115" s="369">
        <v>49920</v>
      </c>
      <c r="L115" s="369">
        <v>53680</v>
      </c>
      <c r="M115" s="369">
        <v>54320</v>
      </c>
      <c r="N115" s="369">
        <v>55440</v>
      </c>
      <c r="O115" s="369">
        <v>57680</v>
      </c>
      <c r="P115" s="369">
        <v>62560</v>
      </c>
      <c r="Q115" s="368">
        <v>64560</v>
      </c>
      <c r="R115" s="368">
        <v>66400</v>
      </c>
      <c r="S115" s="368">
        <v>68480</v>
      </c>
      <c r="T115" s="368">
        <v>70480</v>
      </c>
      <c r="U115" s="368">
        <v>72560</v>
      </c>
      <c r="V115" s="368">
        <v>74080</v>
      </c>
      <c r="W115" s="368">
        <v>75520</v>
      </c>
      <c r="X115" s="368">
        <v>77040</v>
      </c>
      <c r="Y115" s="368">
        <v>78560</v>
      </c>
      <c r="Z115" s="368">
        <v>80080</v>
      </c>
      <c r="AA115" s="368">
        <v>81760</v>
      </c>
      <c r="AB115" s="368">
        <v>83360</v>
      </c>
      <c r="AC115" s="368">
        <v>89280</v>
      </c>
      <c r="AD115" s="368">
        <v>92000</v>
      </c>
      <c r="AE115" s="368">
        <v>94720</v>
      </c>
      <c r="AF115" s="368">
        <v>97600</v>
      </c>
      <c r="AG115" s="368">
        <v>100560</v>
      </c>
      <c r="AH115" s="368">
        <v>103520</v>
      </c>
      <c r="AI115" s="368">
        <v>106640</v>
      </c>
      <c r="AJ115" s="368">
        <v>109920</v>
      </c>
      <c r="AL115" s="44">
        <v>1710</v>
      </c>
      <c r="AM115" s="372">
        <v>42240</v>
      </c>
      <c r="AN115" s="372">
        <v>43520</v>
      </c>
      <c r="AO115" s="372">
        <v>44800</v>
      </c>
      <c r="AP115" s="372">
        <v>46320</v>
      </c>
      <c r="AQ115" s="372">
        <v>47920</v>
      </c>
      <c r="AR115" s="372">
        <v>51600</v>
      </c>
      <c r="AS115" s="372">
        <v>52800</v>
      </c>
      <c r="AT115" s="372">
        <v>54160</v>
      </c>
      <c r="AU115" s="372">
        <v>55600</v>
      </c>
      <c r="AV115" s="372">
        <v>56960</v>
      </c>
      <c r="AW115" s="372">
        <v>61200</v>
      </c>
      <c r="AX115" s="372">
        <v>61920</v>
      </c>
      <c r="AY115" s="372">
        <v>63120</v>
      </c>
      <c r="AZ115" s="372">
        <v>65760</v>
      </c>
      <c r="BA115" s="372">
        <v>71280</v>
      </c>
      <c r="BB115" s="371">
        <v>73600</v>
      </c>
      <c r="BC115" s="371">
        <v>75680</v>
      </c>
      <c r="BD115" s="371">
        <v>78080</v>
      </c>
      <c r="BE115" s="371">
        <v>80320</v>
      </c>
      <c r="BF115" s="371">
        <v>82800</v>
      </c>
      <c r="BG115" s="371">
        <v>84480</v>
      </c>
      <c r="BH115" s="371">
        <v>86080</v>
      </c>
      <c r="BI115" s="371">
        <v>87840</v>
      </c>
      <c r="BJ115" s="371">
        <v>89600</v>
      </c>
      <c r="BK115" s="371">
        <v>91360</v>
      </c>
      <c r="BL115" s="371">
        <v>93280</v>
      </c>
      <c r="BM115" s="371">
        <v>95040</v>
      </c>
      <c r="BN115" s="371">
        <v>101840</v>
      </c>
      <c r="BO115" s="371">
        <v>104960</v>
      </c>
      <c r="BP115" s="371">
        <v>107920</v>
      </c>
      <c r="BQ115" s="371">
        <v>111280</v>
      </c>
      <c r="BR115" s="371">
        <v>114640</v>
      </c>
      <c r="BS115" s="371">
        <v>118000</v>
      </c>
      <c r="BT115" s="371">
        <v>121520</v>
      </c>
      <c r="BU115" s="371">
        <v>125280</v>
      </c>
    </row>
    <row r="116" spans="1:73" hidden="1" outlineLevel="1" x14ac:dyDescent="0.25">
      <c r="A116" s="44">
        <v>1835</v>
      </c>
      <c r="B116" s="369">
        <v>37840</v>
      </c>
      <c r="C116" s="369">
        <v>39040</v>
      </c>
      <c r="D116" s="369">
        <v>40160</v>
      </c>
      <c r="E116" s="369">
        <v>41360</v>
      </c>
      <c r="F116" s="369">
        <v>42880</v>
      </c>
      <c r="G116" s="369">
        <v>46240</v>
      </c>
      <c r="H116" s="369">
        <v>47360</v>
      </c>
      <c r="I116" s="369">
        <v>48480</v>
      </c>
      <c r="J116" s="369">
        <v>49680</v>
      </c>
      <c r="K116" s="369">
        <v>50960</v>
      </c>
      <c r="L116" s="369">
        <v>54720</v>
      </c>
      <c r="M116" s="369">
        <v>55440</v>
      </c>
      <c r="N116" s="369">
        <v>56560</v>
      </c>
      <c r="O116" s="369">
        <v>58800</v>
      </c>
      <c r="P116" s="369">
        <v>63840</v>
      </c>
      <c r="Q116" s="368">
        <v>65840</v>
      </c>
      <c r="R116" s="368">
        <v>67760</v>
      </c>
      <c r="S116" s="368">
        <v>69840</v>
      </c>
      <c r="T116" s="368">
        <v>71920</v>
      </c>
      <c r="U116" s="368">
        <v>74000</v>
      </c>
      <c r="V116" s="368">
        <v>75600</v>
      </c>
      <c r="W116" s="368">
        <v>77040</v>
      </c>
      <c r="X116" s="368">
        <v>78640</v>
      </c>
      <c r="Y116" s="368">
        <v>80160</v>
      </c>
      <c r="Z116" s="368">
        <v>81760</v>
      </c>
      <c r="AA116" s="368">
        <v>83360</v>
      </c>
      <c r="AB116" s="368">
        <v>85120</v>
      </c>
      <c r="AC116" s="368">
        <v>91120</v>
      </c>
      <c r="AD116" s="368">
        <v>93920</v>
      </c>
      <c r="AE116" s="368">
        <v>96640</v>
      </c>
      <c r="AF116" s="368">
        <v>99600</v>
      </c>
      <c r="AG116" s="368">
        <v>102640</v>
      </c>
      <c r="AH116" s="368">
        <v>105680</v>
      </c>
      <c r="AI116" s="368">
        <v>108800</v>
      </c>
      <c r="AJ116" s="368">
        <v>112080</v>
      </c>
      <c r="AL116" s="44">
        <v>1835</v>
      </c>
      <c r="AM116" s="372">
        <v>43200</v>
      </c>
      <c r="AN116" s="372">
        <v>44560</v>
      </c>
      <c r="AO116" s="372">
        <v>45760</v>
      </c>
      <c r="AP116" s="372">
        <v>47120</v>
      </c>
      <c r="AQ116" s="372">
        <v>48880</v>
      </c>
      <c r="AR116" s="372">
        <v>52640</v>
      </c>
      <c r="AS116" s="372">
        <v>54000</v>
      </c>
      <c r="AT116" s="372">
        <v>55280</v>
      </c>
      <c r="AU116" s="372">
        <v>56720</v>
      </c>
      <c r="AV116" s="372">
        <v>58080</v>
      </c>
      <c r="AW116" s="372">
        <v>62400</v>
      </c>
      <c r="AX116" s="372">
        <v>63120</v>
      </c>
      <c r="AY116" s="372">
        <v>64480</v>
      </c>
      <c r="AZ116" s="372">
        <v>67040</v>
      </c>
      <c r="BA116" s="372">
        <v>72800</v>
      </c>
      <c r="BB116" s="371">
        <v>75040</v>
      </c>
      <c r="BC116" s="371">
        <v>77280</v>
      </c>
      <c r="BD116" s="371">
        <v>79680</v>
      </c>
      <c r="BE116" s="371">
        <v>81920</v>
      </c>
      <c r="BF116" s="371">
        <v>84400</v>
      </c>
      <c r="BG116" s="371">
        <v>86160</v>
      </c>
      <c r="BH116" s="371">
        <v>87840</v>
      </c>
      <c r="BI116" s="371">
        <v>89680</v>
      </c>
      <c r="BJ116" s="371">
        <v>91440</v>
      </c>
      <c r="BK116" s="371">
        <v>93280</v>
      </c>
      <c r="BL116" s="371">
        <v>95040</v>
      </c>
      <c r="BM116" s="371">
        <v>97040</v>
      </c>
      <c r="BN116" s="371">
        <v>103920</v>
      </c>
      <c r="BO116" s="371">
        <v>107120</v>
      </c>
      <c r="BP116" s="371">
        <v>110240</v>
      </c>
      <c r="BQ116" s="371">
        <v>113440</v>
      </c>
      <c r="BR116" s="371">
        <v>116960</v>
      </c>
      <c r="BS116" s="371">
        <v>120480</v>
      </c>
      <c r="BT116" s="371">
        <v>124000</v>
      </c>
      <c r="BU116" s="371">
        <v>127840</v>
      </c>
    </row>
    <row r="117" spans="1:73" hidden="1" outlineLevel="1" x14ac:dyDescent="0.25">
      <c r="A117" s="44">
        <v>1960</v>
      </c>
      <c r="B117" s="369">
        <v>38960</v>
      </c>
      <c r="C117" s="369">
        <v>40080</v>
      </c>
      <c r="D117" s="370">
        <v>41280</v>
      </c>
      <c r="E117" s="370">
        <v>43360</v>
      </c>
      <c r="F117" s="370">
        <v>44000</v>
      </c>
      <c r="G117" s="370">
        <v>43760</v>
      </c>
      <c r="H117" s="370">
        <v>44000</v>
      </c>
      <c r="I117" s="370">
        <v>50240</v>
      </c>
      <c r="J117" s="370">
        <v>50960</v>
      </c>
      <c r="K117" s="370">
        <v>52400</v>
      </c>
      <c r="L117" s="370">
        <v>56400</v>
      </c>
      <c r="M117" s="370">
        <v>57200</v>
      </c>
      <c r="N117" s="370">
        <v>58400</v>
      </c>
      <c r="O117" s="370">
        <v>62480</v>
      </c>
      <c r="P117" s="370">
        <v>65760</v>
      </c>
      <c r="Q117" s="368">
        <v>66960</v>
      </c>
      <c r="R117" s="368">
        <v>68960</v>
      </c>
      <c r="S117" s="368">
        <v>70960</v>
      </c>
      <c r="T117" s="368">
        <v>73200</v>
      </c>
      <c r="U117" s="368">
        <v>75440</v>
      </c>
      <c r="V117" s="368">
        <v>76880</v>
      </c>
      <c r="W117" s="368">
        <v>78400</v>
      </c>
      <c r="X117" s="368">
        <v>80000</v>
      </c>
      <c r="Y117" s="368">
        <v>81600</v>
      </c>
      <c r="Z117" s="368">
        <v>83200</v>
      </c>
      <c r="AA117" s="368">
        <v>84960</v>
      </c>
      <c r="AB117" s="368">
        <v>86560</v>
      </c>
      <c r="AC117" s="368">
        <v>92720</v>
      </c>
      <c r="AD117" s="368">
        <v>95520</v>
      </c>
      <c r="AE117" s="368">
        <v>98400</v>
      </c>
      <c r="AF117" s="368">
        <v>101360</v>
      </c>
      <c r="AG117" s="368">
        <v>104400</v>
      </c>
      <c r="AH117" s="368">
        <v>107520</v>
      </c>
      <c r="AI117" s="368">
        <v>110800</v>
      </c>
      <c r="AJ117" s="368">
        <v>114080</v>
      </c>
      <c r="AL117" s="44">
        <v>1960</v>
      </c>
      <c r="AM117" s="372">
        <v>44480</v>
      </c>
      <c r="AN117" s="372">
        <v>45680</v>
      </c>
      <c r="AO117" s="373">
        <v>47040</v>
      </c>
      <c r="AP117" s="373">
        <v>49440</v>
      </c>
      <c r="AQ117" s="373">
        <v>50160</v>
      </c>
      <c r="AR117" s="373">
        <v>49920</v>
      </c>
      <c r="AS117" s="373">
        <v>50160</v>
      </c>
      <c r="AT117" s="373">
        <v>57280</v>
      </c>
      <c r="AU117" s="373">
        <v>58080</v>
      </c>
      <c r="AV117" s="373">
        <v>59680</v>
      </c>
      <c r="AW117" s="373">
        <v>64320</v>
      </c>
      <c r="AX117" s="373">
        <v>65200</v>
      </c>
      <c r="AY117" s="373">
        <v>66560</v>
      </c>
      <c r="AZ117" s="373">
        <v>71200</v>
      </c>
      <c r="BA117" s="373">
        <v>74960</v>
      </c>
      <c r="BB117" s="371">
        <v>76320</v>
      </c>
      <c r="BC117" s="371">
        <v>78560</v>
      </c>
      <c r="BD117" s="371">
        <v>80960</v>
      </c>
      <c r="BE117" s="371">
        <v>83440</v>
      </c>
      <c r="BF117" s="371">
        <v>86000</v>
      </c>
      <c r="BG117" s="371">
        <v>87680</v>
      </c>
      <c r="BH117" s="371">
        <v>89360</v>
      </c>
      <c r="BI117" s="371">
        <v>91200</v>
      </c>
      <c r="BJ117" s="371">
        <v>93040</v>
      </c>
      <c r="BK117" s="371">
        <v>94880</v>
      </c>
      <c r="BL117" s="371">
        <v>96880</v>
      </c>
      <c r="BM117" s="371">
        <v>98640</v>
      </c>
      <c r="BN117" s="371">
        <v>105680</v>
      </c>
      <c r="BO117" s="371">
        <v>108880</v>
      </c>
      <c r="BP117" s="371">
        <v>112160</v>
      </c>
      <c r="BQ117" s="371">
        <v>115600</v>
      </c>
      <c r="BR117" s="371">
        <v>119040</v>
      </c>
      <c r="BS117" s="371">
        <v>122560</v>
      </c>
      <c r="BT117" s="371">
        <v>126320</v>
      </c>
      <c r="BU117" s="371">
        <v>130000</v>
      </c>
    </row>
    <row r="118" spans="1:73" hidden="1" outlineLevel="1" x14ac:dyDescent="0.25">
      <c r="A118" s="44">
        <v>2085</v>
      </c>
      <c r="B118" s="369">
        <v>40880</v>
      </c>
      <c r="C118" s="370">
        <v>42000</v>
      </c>
      <c r="D118" s="370">
        <v>43280</v>
      </c>
      <c r="E118" s="370">
        <v>44560</v>
      </c>
      <c r="F118" s="370">
        <v>45280</v>
      </c>
      <c r="G118" s="370">
        <v>43920</v>
      </c>
      <c r="H118" s="370">
        <v>43680</v>
      </c>
      <c r="I118" s="370">
        <v>51040</v>
      </c>
      <c r="J118" s="370">
        <v>50480</v>
      </c>
      <c r="K118" s="370">
        <v>56320</v>
      </c>
      <c r="L118" s="370">
        <v>56320</v>
      </c>
      <c r="M118" s="370">
        <v>59520</v>
      </c>
      <c r="N118" s="370">
        <v>55520</v>
      </c>
      <c r="O118" s="370">
        <v>64640</v>
      </c>
      <c r="P118" s="370">
        <v>59600</v>
      </c>
      <c r="Q118" s="368">
        <v>70240</v>
      </c>
      <c r="R118" s="368">
        <v>63760</v>
      </c>
      <c r="S118" s="368">
        <v>69760</v>
      </c>
      <c r="T118" s="368">
        <v>67760</v>
      </c>
      <c r="U118" s="368">
        <v>75520</v>
      </c>
      <c r="V118" s="368">
        <v>72160</v>
      </c>
      <c r="W118" s="368">
        <v>77600</v>
      </c>
      <c r="X118" s="368">
        <v>74720</v>
      </c>
      <c r="Y118" s="368">
        <v>82400</v>
      </c>
      <c r="Z118" s="368">
        <v>77760</v>
      </c>
      <c r="AA118" s="368">
        <v>84320</v>
      </c>
      <c r="AB118" s="368">
        <v>81920</v>
      </c>
      <c r="AC118" s="368">
        <v>96560</v>
      </c>
      <c r="AD118" s="368">
        <v>96800</v>
      </c>
      <c r="AE118" s="368">
        <v>99760</v>
      </c>
      <c r="AF118" s="368">
        <v>87840</v>
      </c>
      <c r="AG118" s="368">
        <v>107040</v>
      </c>
      <c r="AH118" s="368">
        <v>109040</v>
      </c>
      <c r="AI118" s="368">
        <v>112240</v>
      </c>
      <c r="AJ118" s="368">
        <v>94160</v>
      </c>
      <c r="AL118" s="44">
        <v>2085</v>
      </c>
      <c r="AM118" s="372">
        <v>46560</v>
      </c>
      <c r="AN118" s="373">
        <v>47920</v>
      </c>
      <c r="AO118" s="373">
        <v>49360</v>
      </c>
      <c r="AP118" s="373">
        <v>50800</v>
      </c>
      <c r="AQ118" s="373">
        <v>51600</v>
      </c>
      <c r="AR118" s="373">
        <v>50080</v>
      </c>
      <c r="AS118" s="373">
        <v>49840</v>
      </c>
      <c r="AT118" s="373">
        <v>58240</v>
      </c>
      <c r="AU118" s="373">
        <v>57520</v>
      </c>
      <c r="AV118" s="373">
        <v>64240</v>
      </c>
      <c r="AW118" s="373">
        <v>64240</v>
      </c>
      <c r="AX118" s="373">
        <v>67840</v>
      </c>
      <c r="AY118" s="373">
        <v>63280</v>
      </c>
      <c r="AZ118" s="373">
        <v>73760</v>
      </c>
      <c r="BA118" s="373">
        <v>67920</v>
      </c>
      <c r="BB118" s="371">
        <v>80000</v>
      </c>
      <c r="BC118" s="371">
        <v>72640</v>
      </c>
      <c r="BD118" s="371">
        <v>79600</v>
      </c>
      <c r="BE118" s="371">
        <v>77280</v>
      </c>
      <c r="BF118" s="371">
        <v>86080</v>
      </c>
      <c r="BG118" s="371">
        <v>82240</v>
      </c>
      <c r="BH118" s="371">
        <v>88480</v>
      </c>
      <c r="BI118" s="371">
        <v>85200</v>
      </c>
      <c r="BJ118" s="371">
        <v>93920</v>
      </c>
      <c r="BK118" s="371">
        <v>88640</v>
      </c>
      <c r="BL118" s="371">
        <v>96080</v>
      </c>
      <c r="BM118" s="371">
        <v>93440</v>
      </c>
      <c r="BN118" s="371">
        <v>110160</v>
      </c>
      <c r="BO118" s="371">
        <v>110320</v>
      </c>
      <c r="BP118" s="371">
        <v>113760</v>
      </c>
      <c r="BQ118" s="371">
        <v>100160</v>
      </c>
      <c r="BR118" s="371">
        <v>122000</v>
      </c>
      <c r="BS118" s="371">
        <v>124320</v>
      </c>
      <c r="BT118" s="371">
        <v>128000</v>
      </c>
      <c r="BU118" s="371">
        <v>107280</v>
      </c>
    </row>
    <row r="119" spans="1:73" hidden="1" outlineLevel="1" x14ac:dyDescent="0.25">
      <c r="A119" s="44">
        <v>2210</v>
      </c>
      <c r="B119" s="370">
        <v>42960</v>
      </c>
      <c r="C119" s="370">
        <v>44240</v>
      </c>
      <c r="D119" s="370">
        <v>45520</v>
      </c>
      <c r="E119" s="370">
        <v>46960</v>
      </c>
      <c r="F119" s="370">
        <v>45280</v>
      </c>
      <c r="G119" s="370">
        <v>43680</v>
      </c>
      <c r="H119" s="370">
        <v>43840</v>
      </c>
      <c r="I119" s="370">
        <v>49280</v>
      </c>
      <c r="J119" s="370">
        <v>51760</v>
      </c>
      <c r="K119" s="370">
        <v>57520</v>
      </c>
      <c r="L119" s="370">
        <v>55760</v>
      </c>
      <c r="M119" s="370">
        <v>61760</v>
      </c>
      <c r="N119" s="370">
        <v>57200</v>
      </c>
      <c r="O119" s="370">
        <v>66560</v>
      </c>
      <c r="P119" s="370">
        <v>60800</v>
      </c>
      <c r="Q119" s="368">
        <v>70880</v>
      </c>
      <c r="R119" s="368">
        <v>66240</v>
      </c>
      <c r="S119" s="368">
        <v>73760</v>
      </c>
      <c r="T119" s="368">
        <v>70000</v>
      </c>
      <c r="U119" s="368">
        <v>77120</v>
      </c>
      <c r="V119" s="368">
        <v>74480</v>
      </c>
      <c r="W119" s="368">
        <v>81440</v>
      </c>
      <c r="X119" s="368">
        <v>76800</v>
      </c>
      <c r="Y119" s="368">
        <v>83920</v>
      </c>
      <c r="Z119" s="368">
        <v>79600</v>
      </c>
      <c r="AA119" s="368">
        <v>88080</v>
      </c>
      <c r="AB119" s="368">
        <v>82480</v>
      </c>
      <c r="AC119" s="368">
        <v>97840</v>
      </c>
      <c r="AD119" s="368">
        <v>100560</v>
      </c>
      <c r="AE119" s="368">
        <v>103520</v>
      </c>
      <c r="AF119" s="368">
        <v>90240</v>
      </c>
      <c r="AG119" s="368">
        <v>109840</v>
      </c>
      <c r="AH119" s="368">
        <v>111920</v>
      </c>
      <c r="AI119" s="368">
        <v>115360</v>
      </c>
      <c r="AJ119" s="368">
        <v>97280</v>
      </c>
      <c r="AL119" s="44">
        <v>2210</v>
      </c>
      <c r="AM119" s="373">
        <v>48960</v>
      </c>
      <c r="AN119" s="373">
        <v>50400</v>
      </c>
      <c r="AO119" s="373">
        <v>51920</v>
      </c>
      <c r="AP119" s="373">
        <v>53600</v>
      </c>
      <c r="AQ119" s="373">
        <v>51600</v>
      </c>
      <c r="AR119" s="373">
        <v>49840</v>
      </c>
      <c r="AS119" s="373">
        <v>50000</v>
      </c>
      <c r="AT119" s="373">
        <v>56160</v>
      </c>
      <c r="AU119" s="373">
        <v>58960</v>
      </c>
      <c r="AV119" s="373">
        <v>65600</v>
      </c>
      <c r="AW119" s="373">
        <v>63600</v>
      </c>
      <c r="AX119" s="373">
        <v>70480</v>
      </c>
      <c r="AY119" s="373">
        <v>65200</v>
      </c>
      <c r="AZ119" s="373">
        <v>75920</v>
      </c>
      <c r="BA119" s="373">
        <v>69280</v>
      </c>
      <c r="BB119" s="371">
        <v>80880</v>
      </c>
      <c r="BC119" s="371">
        <v>75520</v>
      </c>
      <c r="BD119" s="371">
        <v>84080</v>
      </c>
      <c r="BE119" s="371">
        <v>79840</v>
      </c>
      <c r="BF119" s="371">
        <v>87920</v>
      </c>
      <c r="BG119" s="371">
        <v>84880</v>
      </c>
      <c r="BH119" s="371">
        <v>92880</v>
      </c>
      <c r="BI119" s="371">
        <v>87440</v>
      </c>
      <c r="BJ119" s="371">
        <v>95680</v>
      </c>
      <c r="BK119" s="371">
        <v>90720</v>
      </c>
      <c r="BL119" s="371">
        <v>100400</v>
      </c>
      <c r="BM119" s="371">
        <v>94000</v>
      </c>
      <c r="BN119" s="371">
        <v>111520</v>
      </c>
      <c r="BO119" s="371">
        <v>114640</v>
      </c>
      <c r="BP119" s="371">
        <v>118000</v>
      </c>
      <c r="BQ119" s="371">
        <v>102800</v>
      </c>
      <c r="BR119" s="371">
        <v>125200</v>
      </c>
      <c r="BS119" s="371">
        <v>127600</v>
      </c>
      <c r="BT119" s="371">
        <v>131520</v>
      </c>
      <c r="BU119" s="371">
        <v>110880</v>
      </c>
    </row>
    <row r="120" spans="1:73" hidden="1" outlineLevel="1" x14ac:dyDescent="0.25">
      <c r="A120" s="44">
        <v>2335</v>
      </c>
      <c r="B120" s="370">
        <v>44000</v>
      </c>
      <c r="C120" s="370">
        <v>45280</v>
      </c>
      <c r="D120" s="370">
        <v>46560</v>
      </c>
      <c r="E120" s="370">
        <v>48000</v>
      </c>
      <c r="F120" s="370">
        <v>51120</v>
      </c>
      <c r="G120" s="370">
        <v>44480</v>
      </c>
      <c r="H120" s="370">
        <v>44720</v>
      </c>
      <c r="I120" s="370">
        <v>54960</v>
      </c>
      <c r="J120" s="370">
        <v>52400</v>
      </c>
      <c r="K120" s="370">
        <v>59040</v>
      </c>
      <c r="L120" s="370">
        <v>56880</v>
      </c>
      <c r="M120" s="370">
        <v>64560</v>
      </c>
      <c r="N120" s="370">
        <v>58560</v>
      </c>
      <c r="O120" s="370">
        <v>68080</v>
      </c>
      <c r="P120" s="368">
        <v>63040</v>
      </c>
      <c r="Q120" s="368">
        <v>74480</v>
      </c>
      <c r="R120" s="368">
        <v>66800</v>
      </c>
      <c r="S120" s="368">
        <v>75840</v>
      </c>
      <c r="T120" s="368">
        <v>71520</v>
      </c>
      <c r="U120" s="368">
        <v>81680</v>
      </c>
      <c r="V120" s="368">
        <v>75440</v>
      </c>
      <c r="W120" s="368">
        <v>83280</v>
      </c>
      <c r="X120" s="368">
        <v>78880</v>
      </c>
      <c r="Y120" s="368">
        <v>88960</v>
      </c>
      <c r="Z120" s="368">
        <v>81600</v>
      </c>
      <c r="AA120" s="368">
        <v>92160</v>
      </c>
      <c r="AB120" s="368">
        <v>85040</v>
      </c>
      <c r="AC120" s="368">
        <v>104000</v>
      </c>
      <c r="AD120" s="368">
        <v>103600</v>
      </c>
      <c r="AE120" s="368">
        <v>106800</v>
      </c>
      <c r="AF120" s="368">
        <v>91120</v>
      </c>
      <c r="AG120" s="368">
        <v>115520</v>
      </c>
      <c r="AH120" s="368">
        <v>113200</v>
      </c>
      <c r="AI120" s="368">
        <v>116480</v>
      </c>
      <c r="AJ120" s="368">
        <v>107600</v>
      </c>
      <c r="AL120" s="44">
        <v>2335</v>
      </c>
      <c r="AM120" s="373">
        <v>50160</v>
      </c>
      <c r="AN120" s="373">
        <v>51600</v>
      </c>
      <c r="AO120" s="373">
        <v>53120</v>
      </c>
      <c r="AP120" s="373">
        <v>54720</v>
      </c>
      <c r="AQ120" s="373">
        <v>58320</v>
      </c>
      <c r="AR120" s="373">
        <v>50720</v>
      </c>
      <c r="AS120" s="373">
        <v>50960</v>
      </c>
      <c r="AT120" s="373">
        <v>62640</v>
      </c>
      <c r="AU120" s="373">
        <v>59680</v>
      </c>
      <c r="AV120" s="373">
        <v>67360</v>
      </c>
      <c r="AW120" s="373">
        <v>64800</v>
      </c>
      <c r="AX120" s="373">
        <v>73600</v>
      </c>
      <c r="AY120" s="373">
        <v>66800</v>
      </c>
      <c r="AZ120" s="373">
        <v>77600</v>
      </c>
      <c r="BA120" s="371">
        <v>71840</v>
      </c>
      <c r="BB120" s="371">
        <v>84880</v>
      </c>
      <c r="BC120" s="371">
        <v>76160</v>
      </c>
      <c r="BD120" s="371">
        <v>86480</v>
      </c>
      <c r="BE120" s="371">
        <v>81520</v>
      </c>
      <c r="BF120" s="371">
        <v>93200</v>
      </c>
      <c r="BG120" s="371">
        <v>86000</v>
      </c>
      <c r="BH120" s="371">
        <v>94960</v>
      </c>
      <c r="BI120" s="371">
        <v>89920</v>
      </c>
      <c r="BJ120" s="371">
        <v>101440</v>
      </c>
      <c r="BK120" s="371">
        <v>93040</v>
      </c>
      <c r="BL120" s="371">
        <v>105120</v>
      </c>
      <c r="BM120" s="371">
        <v>96960</v>
      </c>
      <c r="BN120" s="371">
        <v>118560</v>
      </c>
      <c r="BO120" s="371">
        <v>118080</v>
      </c>
      <c r="BP120" s="371">
        <v>121760</v>
      </c>
      <c r="BQ120" s="371">
        <v>103920</v>
      </c>
      <c r="BR120" s="371">
        <v>131680</v>
      </c>
      <c r="BS120" s="371">
        <v>128960</v>
      </c>
      <c r="BT120" s="371">
        <v>132880</v>
      </c>
      <c r="BU120" s="371">
        <v>122640</v>
      </c>
    </row>
    <row r="121" spans="1:73" hidden="1" outlineLevel="1" x14ac:dyDescent="0.25">
      <c r="A121" s="44">
        <v>2460</v>
      </c>
      <c r="B121" s="370">
        <v>45440</v>
      </c>
      <c r="C121" s="370">
        <v>46880</v>
      </c>
      <c r="D121" s="370">
        <v>48240</v>
      </c>
      <c r="E121" s="370">
        <v>49840</v>
      </c>
      <c r="F121" s="370">
        <v>52720</v>
      </c>
      <c r="G121" s="370">
        <v>53520</v>
      </c>
      <c r="H121" s="370">
        <v>47200</v>
      </c>
      <c r="I121" s="370">
        <v>58880</v>
      </c>
      <c r="J121" s="370">
        <v>53520</v>
      </c>
      <c r="K121" s="370">
        <v>61280</v>
      </c>
      <c r="L121" s="370">
        <v>58160</v>
      </c>
      <c r="M121" s="370">
        <v>68880</v>
      </c>
      <c r="N121" s="370">
        <v>65360</v>
      </c>
      <c r="O121" s="368">
        <v>76800</v>
      </c>
      <c r="P121" s="368">
        <v>71520</v>
      </c>
      <c r="Q121" s="368">
        <v>79200</v>
      </c>
      <c r="R121" s="368">
        <v>73680</v>
      </c>
      <c r="S121" s="368">
        <v>83280</v>
      </c>
      <c r="T121" s="368">
        <v>75600</v>
      </c>
      <c r="U121" s="368">
        <v>85920</v>
      </c>
      <c r="V121" s="368">
        <v>80640</v>
      </c>
      <c r="W121" s="368">
        <v>91360</v>
      </c>
      <c r="X121" s="368">
        <v>84000</v>
      </c>
      <c r="Y121" s="368">
        <v>96640</v>
      </c>
      <c r="Z121" s="368">
        <v>86320</v>
      </c>
      <c r="AA121" s="368">
        <v>101360</v>
      </c>
      <c r="AB121" s="368">
        <v>89920</v>
      </c>
      <c r="AC121" s="368">
        <v>109680</v>
      </c>
      <c r="AD121" s="368">
        <v>111760</v>
      </c>
      <c r="AE121" s="368">
        <v>114080</v>
      </c>
      <c r="AF121" s="368">
        <v>107600</v>
      </c>
      <c r="AG121" s="368">
        <v>122400</v>
      </c>
      <c r="AH121" s="368">
        <v>126160</v>
      </c>
      <c r="AI121" s="368">
        <v>130000</v>
      </c>
      <c r="AJ121" s="368">
        <v>113760</v>
      </c>
      <c r="AL121" s="44">
        <v>2460</v>
      </c>
      <c r="AM121" s="373">
        <v>51840</v>
      </c>
      <c r="AN121" s="373">
        <v>53440</v>
      </c>
      <c r="AO121" s="373">
        <v>55040</v>
      </c>
      <c r="AP121" s="373">
        <v>56880</v>
      </c>
      <c r="AQ121" s="373">
        <v>60080</v>
      </c>
      <c r="AR121" s="373">
        <v>61040</v>
      </c>
      <c r="AS121" s="373">
        <v>53840</v>
      </c>
      <c r="AT121" s="373">
        <v>67200</v>
      </c>
      <c r="AU121" s="373">
        <v>61040</v>
      </c>
      <c r="AV121" s="373">
        <v>69840</v>
      </c>
      <c r="AW121" s="373">
        <v>66240</v>
      </c>
      <c r="AX121" s="373">
        <v>78480</v>
      </c>
      <c r="AY121" s="373">
        <v>74480</v>
      </c>
      <c r="AZ121" s="371">
        <v>87440</v>
      </c>
      <c r="BA121" s="371">
        <v>81520</v>
      </c>
      <c r="BB121" s="371">
        <v>90320</v>
      </c>
      <c r="BC121" s="371">
        <v>84000</v>
      </c>
      <c r="BD121" s="371">
        <v>94960</v>
      </c>
      <c r="BE121" s="371">
        <v>86160</v>
      </c>
      <c r="BF121" s="371">
        <v>98000</v>
      </c>
      <c r="BG121" s="371">
        <v>92000</v>
      </c>
      <c r="BH121" s="371">
        <v>104160</v>
      </c>
      <c r="BI121" s="371">
        <v>95760</v>
      </c>
      <c r="BJ121" s="371">
        <v>110240</v>
      </c>
      <c r="BK121" s="371">
        <v>98400</v>
      </c>
      <c r="BL121" s="371">
        <v>115600</v>
      </c>
      <c r="BM121" s="371">
        <v>102560</v>
      </c>
      <c r="BN121" s="371">
        <v>125040</v>
      </c>
      <c r="BO121" s="371">
        <v>127440</v>
      </c>
      <c r="BP121" s="371">
        <v>130000</v>
      </c>
      <c r="BQ121" s="371">
        <v>122640</v>
      </c>
      <c r="BR121" s="371">
        <v>139600</v>
      </c>
      <c r="BS121" s="371">
        <v>143760</v>
      </c>
      <c r="BT121" s="371">
        <v>148160</v>
      </c>
      <c r="BU121" s="371">
        <v>129760</v>
      </c>
    </row>
    <row r="122" spans="1:73" hidden="1" outlineLevel="1" x14ac:dyDescent="0.25">
      <c r="A122" s="44">
        <v>2585</v>
      </c>
      <c r="B122" s="370">
        <v>47280</v>
      </c>
      <c r="C122" s="370">
        <v>48800</v>
      </c>
      <c r="D122" s="370">
        <v>50160</v>
      </c>
      <c r="E122" s="370">
        <v>51680</v>
      </c>
      <c r="F122" s="370">
        <v>54320</v>
      </c>
      <c r="G122" s="370">
        <v>56000</v>
      </c>
      <c r="H122" s="370">
        <v>47120</v>
      </c>
      <c r="I122" s="370">
        <v>60640</v>
      </c>
      <c r="J122" s="370">
        <v>55760</v>
      </c>
      <c r="K122" s="370">
        <v>66000</v>
      </c>
      <c r="L122" s="370">
        <v>60240</v>
      </c>
      <c r="M122" s="370">
        <v>71760</v>
      </c>
      <c r="N122" s="368">
        <v>69680</v>
      </c>
      <c r="O122" s="368">
        <v>79440</v>
      </c>
      <c r="P122" s="368">
        <v>74800</v>
      </c>
      <c r="Q122" s="368">
        <v>83440</v>
      </c>
      <c r="R122" s="368">
        <v>75600</v>
      </c>
      <c r="S122" s="368">
        <v>86560</v>
      </c>
      <c r="T122" s="368">
        <v>78320</v>
      </c>
      <c r="U122" s="368">
        <v>90960</v>
      </c>
      <c r="V122" s="368">
        <v>83120</v>
      </c>
      <c r="W122" s="368">
        <v>95840</v>
      </c>
      <c r="X122" s="368">
        <v>88320</v>
      </c>
      <c r="Y122" s="368">
        <v>100160</v>
      </c>
      <c r="Z122" s="368">
        <v>91520</v>
      </c>
      <c r="AA122" s="368">
        <v>106400</v>
      </c>
      <c r="AB122" s="368">
        <v>97120</v>
      </c>
      <c r="AC122" s="368">
        <v>113680</v>
      </c>
      <c r="AD122" s="368">
        <v>115840</v>
      </c>
      <c r="AE122" s="368">
        <v>119360</v>
      </c>
      <c r="AF122" s="368">
        <v>114960</v>
      </c>
      <c r="AG122" s="368">
        <v>130960</v>
      </c>
      <c r="AH122" s="368">
        <v>134640</v>
      </c>
      <c r="AI122" s="368">
        <v>138800</v>
      </c>
      <c r="AJ122" s="368">
        <v>120800</v>
      </c>
      <c r="AL122" s="44">
        <v>2585</v>
      </c>
      <c r="AM122" s="373">
        <v>53920</v>
      </c>
      <c r="AN122" s="373">
        <v>55600</v>
      </c>
      <c r="AO122" s="373">
        <v>57120</v>
      </c>
      <c r="AP122" s="373">
        <v>58880</v>
      </c>
      <c r="AQ122" s="373">
        <v>61920</v>
      </c>
      <c r="AR122" s="373">
        <v>63840</v>
      </c>
      <c r="AS122" s="373">
        <v>53760</v>
      </c>
      <c r="AT122" s="373">
        <v>69200</v>
      </c>
      <c r="AU122" s="373">
        <v>63600</v>
      </c>
      <c r="AV122" s="373">
        <v>75280</v>
      </c>
      <c r="AW122" s="373">
        <v>68720</v>
      </c>
      <c r="AX122" s="373">
        <v>81760</v>
      </c>
      <c r="AY122" s="371">
        <v>79440</v>
      </c>
      <c r="AZ122" s="371">
        <v>90480</v>
      </c>
      <c r="BA122" s="371">
        <v>85280</v>
      </c>
      <c r="BB122" s="371">
        <v>95120</v>
      </c>
      <c r="BC122" s="371">
        <v>86160</v>
      </c>
      <c r="BD122" s="371">
        <v>98640</v>
      </c>
      <c r="BE122" s="371">
        <v>89200</v>
      </c>
      <c r="BF122" s="371">
        <v>103760</v>
      </c>
      <c r="BG122" s="371">
        <v>94800</v>
      </c>
      <c r="BH122" s="371">
        <v>109280</v>
      </c>
      <c r="BI122" s="371">
        <v>100720</v>
      </c>
      <c r="BJ122" s="371">
        <v>114240</v>
      </c>
      <c r="BK122" s="371">
        <v>104320</v>
      </c>
      <c r="BL122" s="371">
        <v>121280</v>
      </c>
      <c r="BM122" s="371">
        <v>110720</v>
      </c>
      <c r="BN122" s="371">
        <v>129600</v>
      </c>
      <c r="BO122" s="371">
        <v>132000</v>
      </c>
      <c r="BP122" s="371">
        <v>136080</v>
      </c>
      <c r="BQ122" s="371">
        <v>131120</v>
      </c>
      <c r="BR122" s="371">
        <v>149280</v>
      </c>
      <c r="BS122" s="371">
        <v>153520</v>
      </c>
      <c r="BT122" s="371">
        <v>158240</v>
      </c>
      <c r="BU122" s="371">
        <v>137600</v>
      </c>
    </row>
    <row r="123" spans="1:73" hidden="1" outlineLevel="1" x14ac:dyDescent="0.25">
      <c r="A123" s="44">
        <v>2710</v>
      </c>
      <c r="B123" s="370">
        <v>51200</v>
      </c>
      <c r="C123" s="370">
        <v>52720</v>
      </c>
      <c r="D123" s="370">
        <v>55360</v>
      </c>
      <c r="E123" s="370">
        <v>57040</v>
      </c>
      <c r="F123" s="370">
        <v>56400</v>
      </c>
      <c r="G123" s="370">
        <v>58080</v>
      </c>
      <c r="H123" s="370">
        <v>59440</v>
      </c>
      <c r="I123" s="370">
        <v>66720</v>
      </c>
      <c r="J123" s="370">
        <v>67520</v>
      </c>
      <c r="K123" s="370">
        <v>70400</v>
      </c>
      <c r="L123" s="370">
        <v>72560</v>
      </c>
      <c r="M123" s="368">
        <v>75840</v>
      </c>
      <c r="N123" s="368">
        <v>80240</v>
      </c>
      <c r="O123" s="368">
        <v>82720</v>
      </c>
      <c r="P123" s="368">
        <v>85920</v>
      </c>
      <c r="Q123" s="368">
        <v>87600</v>
      </c>
      <c r="R123" s="368">
        <v>88560</v>
      </c>
      <c r="S123" s="368">
        <v>94000</v>
      </c>
      <c r="T123" s="368">
        <v>92320</v>
      </c>
      <c r="U123" s="368">
        <v>94880</v>
      </c>
      <c r="V123" s="368">
        <v>97760</v>
      </c>
      <c r="W123" s="368">
        <v>100720</v>
      </c>
      <c r="X123" s="368">
        <v>103680</v>
      </c>
      <c r="Y123" s="368">
        <v>104720</v>
      </c>
      <c r="Z123" s="368">
        <v>107840</v>
      </c>
      <c r="AA123" s="368">
        <v>111120</v>
      </c>
      <c r="AB123" s="368">
        <v>114480</v>
      </c>
      <c r="AC123" s="368">
        <v>120160</v>
      </c>
      <c r="AD123" s="368">
        <v>123840</v>
      </c>
      <c r="AE123" s="368">
        <v>127520</v>
      </c>
      <c r="AF123" s="368">
        <v>120240</v>
      </c>
      <c r="AG123" s="368">
        <v>131760</v>
      </c>
      <c r="AH123" s="368">
        <v>135760</v>
      </c>
      <c r="AI123" s="368">
        <v>139760</v>
      </c>
      <c r="AJ123" s="368">
        <v>125520</v>
      </c>
      <c r="AL123" s="44">
        <v>2710</v>
      </c>
      <c r="AM123" s="373">
        <v>58400</v>
      </c>
      <c r="AN123" s="373">
        <v>60080</v>
      </c>
      <c r="AO123" s="373">
        <v>63120</v>
      </c>
      <c r="AP123" s="373">
        <v>65040</v>
      </c>
      <c r="AQ123" s="373">
        <v>64320</v>
      </c>
      <c r="AR123" s="373">
        <v>66160</v>
      </c>
      <c r="AS123" s="373">
        <v>67680</v>
      </c>
      <c r="AT123" s="373">
        <v>76080</v>
      </c>
      <c r="AU123" s="373">
        <v>76880</v>
      </c>
      <c r="AV123" s="373">
        <v>80240</v>
      </c>
      <c r="AW123" s="373">
        <v>82800</v>
      </c>
      <c r="AX123" s="371">
        <v>86480</v>
      </c>
      <c r="AY123" s="371">
        <v>91520</v>
      </c>
      <c r="AZ123" s="371">
        <v>94240</v>
      </c>
      <c r="BA123" s="371">
        <v>98000</v>
      </c>
      <c r="BB123" s="371">
        <v>99840</v>
      </c>
      <c r="BC123" s="371">
        <v>100960</v>
      </c>
      <c r="BD123" s="371">
        <v>107200</v>
      </c>
      <c r="BE123" s="371">
        <v>105280</v>
      </c>
      <c r="BF123" s="371">
        <v>108160</v>
      </c>
      <c r="BG123" s="371">
        <v>111440</v>
      </c>
      <c r="BH123" s="371">
        <v>114800</v>
      </c>
      <c r="BI123" s="371">
        <v>118160</v>
      </c>
      <c r="BJ123" s="371">
        <v>119360</v>
      </c>
      <c r="BK123" s="371">
        <v>122960</v>
      </c>
      <c r="BL123" s="371">
        <v>126720</v>
      </c>
      <c r="BM123" s="371">
        <v>130480</v>
      </c>
      <c r="BN123" s="371">
        <v>136960</v>
      </c>
      <c r="BO123" s="371">
        <v>141120</v>
      </c>
      <c r="BP123" s="371">
        <v>145360</v>
      </c>
      <c r="BQ123" s="371">
        <v>137040</v>
      </c>
      <c r="BR123" s="371">
        <v>150240</v>
      </c>
      <c r="BS123" s="371">
        <v>154720</v>
      </c>
      <c r="BT123" s="371">
        <v>159280</v>
      </c>
      <c r="BU123" s="371">
        <v>143120</v>
      </c>
    </row>
    <row r="124" spans="1:73" hidden="1" outlineLevel="1" x14ac:dyDescent="0.25">
      <c r="A124" s="44">
        <v>2835</v>
      </c>
      <c r="B124" s="370">
        <v>52560</v>
      </c>
      <c r="C124" s="370">
        <v>54160</v>
      </c>
      <c r="D124" s="370">
        <v>55680</v>
      </c>
      <c r="E124" s="370">
        <v>58080</v>
      </c>
      <c r="F124" s="370">
        <v>58720</v>
      </c>
      <c r="G124" s="370">
        <v>60960</v>
      </c>
      <c r="H124" s="370">
        <v>56000</v>
      </c>
      <c r="I124" s="370">
        <v>68560</v>
      </c>
      <c r="J124" s="370">
        <v>57920</v>
      </c>
      <c r="K124" s="368">
        <v>72640</v>
      </c>
      <c r="L124" s="368">
        <v>78240</v>
      </c>
      <c r="M124" s="368">
        <v>84960</v>
      </c>
      <c r="N124" s="368">
        <v>83440</v>
      </c>
      <c r="O124" s="368">
        <v>85920</v>
      </c>
      <c r="P124" s="368">
        <v>88720</v>
      </c>
      <c r="Q124" s="368">
        <v>89520</v>
      </c>
      <c r="R124" s="368">
        <v>90400</v>
      </c>
      <c r="S124" s="368">
        <v>95040</v>
      </c>
      <c r="T124" s="368">
        <v>95200</v>
      </c>
      <c r="U124" s="368">
        <v>97840</v>
      </c>
      <c r="V124" s="368">
        <v>100800</v>
      </c>
      <c r="W124" s="368">
        <v>103760</v>
      </c>
      <c r="X124" s="368">
        <v>106880</v>
      </c>
      <c r="Y124" s="368">
        <v>107920</v>
      </c>
      <c r="Z124" s="368">
        <v>111200</v>
      </c>
      <c r="AA124" s="368">
        <v>114560</v>
      </c>
      <c r="AB124" s="368">
        <v>117920</v>
      </c>
      <c r="AC124" s="368">
        <v>123920</v>
      </c>
      <c r="AD124" s="368">
        <v>127600</v>
      </c>
      <c r="AE124" s="368">
        <v>131520</v>
      </c>
      <c r="AF124" s="368">
        <v>123920</v>
      </c>
      <c r="AG124" s="368">
        <v>135760</v>
      </c>
      <c r="AH124" s="368">
        <v>139760</v>
      </c>
      <c r="AI124" s="368">
        <v>143920</v>
      </c>
      <c r="AJ124" s="368">
        <v>133200</v>
      </c>
      <c r="AL124" s="44">
        <v>2835</v>
      </c>
      <c r="AM124" s="373">
        <v>60000</v>
      </c>
      <c r="AN124" s="373">
        <v>61760</v>
      </c>
      <c r="AO124" s="373">
        <v>63520</v>
      </c>
      <c r="AP124" s="373">
        <v>66160</v>
      </c>
      <c r="AQ124" s="373">
        <v>66960</v>
      </c>
      <c r="AR124" s="373">
        <v>69440</v>
      </c>
      <c r="AS124" s="373">
        <v>63840</v>
      </c>
      <c r="AT124" s="373">
        <v>78160</v>
      </c>
      <c r="AU124" s="373">
        <v>66080</v>
      </c>
      <c r="AV124" s="371">
        <v>82880</v>
      </c>
      <c r="AW124" s="371">
        <v>89120</v>
      </c>
      <c r="AX124" s="371">
        <v>96880</v>
      </c>
      <c r="AY124" s="371">
        <v>95120</v>
      </c>
      <c r="AZ124" s="371">
        <v>98000</v>
      </c>
      <c r="BA124" s="371">
        <v>101120</v>
      </c>
      <c r="BB124" s="371">
        <v>102080</v>
      </c>
      <c r="BC124" s="371">
        <v>102960</v>
      </c>
      <c r="BD124" s="371">
        <v>108320</v>
      </c>
      <c r="BE124" s="371">
        <v>108560</v>
      </c>
      <c r="BF124" s="371">
        <v>111520</v>
      </c>
      <c r="BG124" s="371">
        <v>114880</v>
      </c>
      <c r="BH124" s="371">
        <v>118240</v>
      </c>
      <c r="BI124" s="371">
        <v>121840</v>
      </c>
      <c r="BJ124" s="371">
        <v>123040</v>
      </c>
      <c r="BK124" s="371">
        <v>126800</v>
      </c>
      <c r="BL124" s="371">
        <v>130560</v>
      </c>
      <c r="BM124" s="371">
        <v>134480</v>
      </c>
      <c r="BN124" s="371">
        <v>141200</v>
      </c>
      <c r="BO124" s="371">
        <v>145440</v>
      </c>
      <c r="BP124" s="371">
        <v>149840</v>
      </c>
      <c r="BQ124" s="371">
        <v>141280</v>
      </c>
      <c r="BR124" s="371">
        <v>154720</v>
      </c>
      <c r="BS124" s="371">
        <v>159280</v>
      </c>
      <c r="BT124" s="371">
        <v>164080</v>
      </c>
      <c r="BU124" s="371">
        <v>151840</v>
      </c>
    </row>
    <row r="125" spans="1:73" hidden="1" outlineLevel="1" x14ac:dyDescent="0.25">
      <c r="A125" s="44">
        <v>2960</v>
      </c>
      <c r="B125" s="370">
        <v>56000</v>
      </c>
      <c r="C125" s="370">
        <v>57600</v>
      </c>
      <c r="D125" s="370">
        <v>59360</v>
      </c>
      <c r="E125" s="370">
        <v>61200</v>
      </c>
      <c r="F125" s="370">
        <v>64560</v>
      </c>
      <c r="G125" s="370">
        <v>66400</v>
      </c>
      <c r="H125" s="370">
        <v>68720</v>
      </c>
      <c r="I125" s="370">
        <v>73760</v>
      </c>
      <c r="J125" s="368">
        <v>76080</v>
      </c>
      <c r="K125" s="368">
        <v>76240</v>
      </c>
      <c r="L125" s="368">
        <v>82000</v>
      </c>
      <c r="M125" s="368">
        <v>87920</v>
      </c>
      <c r="N125" s="368">
        <v>87040</v>
      </c>
      <c r="O125" s="368">
        <v>89600</v>
      </c>
      <c r="P125" s="368">
        <v>92320</v>
      </c>
      <c r="Q125" s="368">
        <v>95120</v>
      </c>
      <c r="R125" s="368">
        <v>97120</v>
      </c>
      <c r="S125" s="368">
        <v>100880</v>
      </c>
      <c r="T125" s="368">
        <v>101120</v>
      </c>
      <c r="U125" s="368">
        <v>103920</v>
      </c>
      <c r="V125" s="368">
        <v>107040</v>
      </c>
      <c r="W125" s="368">
        <v>110240</v>
      </c>
      <c r="X125" s="368">
        <v>113520</v>
      </c>
      <c r="Y125" s="368">
        <v>114720</v>
      </c>
      <c r="Z125" s="368">
        <v>118160</v>
      </c>
      <c r="AA125" s="368">
        <v>121760</v>
      </c>
      <c r="AB125" s="368">
        <v>125440</v>
      </c>
      <c r="AC125" s="368">
        <v>131600</v>
      </c>
      <c r="AD125" s="368">
        <v>135600</v>
      </c>
      <c r="AE125" s="368">
        <v>139680</v>
      </c>
      <c r="AF125" s="368">
        <v>130080</v>
      </c>
      <c r="AG125" s="368">
        <v>142480</v>
      </c>
      <c r="AH125" s="368">
        <v>146720</v>
      </c>
      <c r="AI125" s="368">
        <v>151200</v>
      </c>
      <c r="AJ125" s="368">
        <v>150880</v>
      </c>
      <c r="AL125" s="44">
        <v>2960</v>
      </c>
      <c r="AM125" s="373">
        <v>63840</v>
      </c>
      <c r="AN125" s="373">
        <v>65680</v>
      </c>
      <c r="AO125" s="373">
        <v>67680</v>
      </c>
      <c r="AP125" s="373">
        <v>69760</v>
      </c>
      <c r="AQ125" s="373">
        <v>73600</v>
      </c>
      <c r="AR125" s="373">
        <v>75680</v>
      </c>
      <c r="AS125" s="373">
        <v>78320</v>
      </c>
      <c r="AT125" s="373">
        <v>84080</v>
      </c>
      <c r="AU125" s="371">
        <v>86720</v>
      </c>
      <c r="AV125" s="371">
        <v>86880</v>
      </c>
      <c r="AW125" s="371">
        <v>93520</v>
      </c>
      <c r="AX125" s="371">
        <v>100240</v>
      </c>
      <c r="AY125" s="371">
        <v>99200</v>
      </c>
      <c r="AZ125" s="371">
        <v>102160</v>
      </c>
      <c r="BA125" s="371">
        <v>105280</v>
      </c>
      <c r="BB125" s="371">
        <v>108480</v>
      </c>
      <c r="BC125" s="371">
        <v>110720</v>
      </c>
      <c r="BD125" s="371">
        <v>114960</v>
      </c>
      <c r="BE125" s="371">
        <v>115280</v>
      </c>
      <c r="BF125" s="371">
        <v>118400</v>
      </c>
      <c r="BG125" s="371">
        <v>122000</v>
      </c>
      <c r="BH125" s="371">
        <v>125600</v>
      </c>
      <c r="BI125" s="371">
        <v>129440</v>
      </c>
      <c r="BJ125" s="371">
        <v>130720</v>
      </c>
      <c r="BK125" s="371">
        <v>134720</v>
      </c>
      <c r="BL125" s="371">
        <v>138800</v>
      </c>
      <c r="BM125" s="371">
        <v>142960</v>
      </c>
      <c r="BN125" s="371">
        <v>150000</v>
      </c>
      <c r="BO125" s="371">
        <v>154560</v>
      </c>
      <c r="BP125" s="371">
        <v>159200</v>
      </c>
      <c r="BQ125" s="371">
        <v>148320</v>
      </c>
      <c r="BR125" s="371">
        <v>162480</v>
      </c>
      <c r="BS125" s="371">
        <v>167280</v>
      </c>
      <c r="BT125" s="371">
        <v>172320</v>
      </c>
      <c r="BU125" s="371">
        <v>172000</v>
      </c>
    </row>
    <row r="126" spans="1:73" hidden="1" outlineLevel="1" x14ac:dyDescent="0.25">
      <c r="A126" s="44">
        <v>3085</v>
      </c>
      <c r="B126" s="370">
        <v>57360</v>
      </c>
      <c r="C126" s="370">
        <v>59040</v>
      </c>
      <c r="D126" s="370">
        <v>60800</v>
      </c>
      <c r="E126" s="370">
        <v>62640</v>
      </c>
      <c r="F126" s="370">
        <v>67040</v>
      </c>
      <c r="G126" s="370">
        <v>69520</v>
      </c>
      <c r="H126" s="370">
        <v>71440</v>
      </c>
      <c r="I126" s="368">
        <v>74240</v>
      </c>
      <c r="J126" s="368">
        <v>80000</v>
      </c>
      <c r="K126" s="368">
        <v>85120</v>
      </c>
      <c r="L126" s="368">
        <v>73680</v>
      </c>
      <c r="M126" s="368">
        <v>90240</v>
      </c>
      <c r="N126" s="368">
        <v>90000</v>
      </c>
      <c r="O126" s="368">
        <v>92640</v>
      </c>
      <c r="P126" s="368">
        <v>95440</v>
      </c>
      <c r="Q126" s="368">
        <v>98320</v>
      </c>
      <c r="R126" s="368">
        <v>99360</v>
      </c>
      <c r="S126" s="368">
        <v>104320</v>
      </c>
      <c r="T126" s="368">
        <v>104480</v>
      </c>
      <c r="U126" s="368">
        <v>107440</v>
      </c>
      <c r="V126" s="368">
        <v>110720</v>
      </c>
      <c r="W126" s="368">
        <v>114000</v>
      </c>
      <c r="X126" s="368">
        <v>117360</v>
      </c>
      <c r="Y126" s="368">
        <v>118640</v>
      </c>
      <c r="Z126" s="368">
        <v>122240</v>
      </c>
      <c r="AA126" s="368">
        <v>125840</v>
      </c>
      <c r="AB126" s="368">
        <v>129600</v>
      </c>
      <c r="AC126" s="368">
        <v>136080</v>
      </c>
      <c r="AD126" s="368">
        <v>140320</v>
      </c>
      <c r="AE126" s="368">
        <v>144400</v>
      </c>
      <c r="AF126" s="368">
        <v>145920</v>
      </c>
      <c r="AG126" s="368">
        <v>159920</v>
      </c>
      <c r="AH126" s="368">
        <v>164640</v>
      </c>
      <c r="AI126" s="368">
        <v>169520</v>
      </c>
      <c r="AJ126" s="368">
        <v>164000</v>
      </c>
      <c r="AL126" s="44">
        <v>3085</v>
      </c>
      <c r="AM126" s="373">
        <v>65440</v>
      </c>
      <c r="AN126" s="373">
        <v>67360</v>
      </c>
      <c r="AO126" s="373">
        <v>69280</v>
      </c>
      <c r="AP126" s="373">
        <v>71360</v>
      </c>
      <c r="AQ126" s="373">
        <v>76400</v>
      </c>
      <c r="AR126" s="373">
        <v>79280</v>
      </c>
      <c r="AS126" s="373">
        <v>81440</v>
      </c>
      <c r="AT126" s="371">
        <v>84640</v>
      </c>
      <c r="AU126" s="371">
        <v>91200</v>
      </c>
      <c r="AV126" s="371">
        <v>97040</v>
      </c>
      <c r="AW126" s="371">
        <v>84000</v>
      </c>
      <c r="AX126" s="371">
        <v>102800</v>
      </c>
      <c r="AY126" s="371">
        <v>102640</v>
      </c>
      <c r="AZ126" s="371">
        <v>105680</v>
      </c>
      <c r="BA126" s="371">
        <v>108800</v>
      </c>
      <c r="BB126" s="371">
        <v>112080</v>
      </c>
      <c r="BC126" s="371">
        <v>113280</v>
      </c>
      <c r="BD126" s="371">
        <v>118960</v>
      </c>
      <c r="BE126" s="371">
        <v>119200</v>
      </c>
      <c r="BF126" s="371">
        <v>122480</v>
      </c>
      <c r="BG126" s="371">
        <v>126240</v>
      </c>
      <c r="BH126" s="371">
        <v>130000</v>
      </c>
      <c r="BI126" s="371">
        <v>133760</v>
      </c>
      <c r="BJ126" s="371">
        <v>135280</v>
      </c>
      <c r="BK126" s="371">
        <v>139280</v>
      </c>
      <c r="BL126" s="371">
        <v>143520</v>
      </c>
      <c r="BM126" s="371">
        <v>147760</v>
      </c>
      <c r="BN126" s="371">
        <v>155200</v>
      </c>
      <c r="BO126" s="371">
        <v>159920</v>
      </c>
      <c r="BP126" s="371">
        <v>164640</v>
      </c>
      <c r="BQ126" s="371">
        <v>166400</v>
      </c>
      <c r="BR126" s="371">
        <v>182320</v>
      </c>
      <c r="BS126" s="371">
        <v>187680</v>
      </c>
      <c r="BT126" s="371">
        <v>193280</v>
      </c>
      <c r="BU126" s="371">
        <v>186960</v>
      </c>
    </row>
    <row r="127" spans="1:73" hidden="1" outlineLevel="1" x14ac:dyDescent="0.25">
      <c r="A127" s="54" t="s">
        <v>125</v>
      </c>
      <c r="AL127" s="54" t="s">
        <v>126</v>
      </c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</row>
    <row r="129" spans="1:61" hidden="1" outlineLevel="1" x14ac:dyDescent="0.25">
      <c r="A129" s="53">
        <v>2100</v>
      </c>
      <c r="B129" s="374">
        <v>47600</v>
      </c>
      <c r="C129" s="374">
        <v>46160</v>
      </c>
      <c r="D129" s="374">
        <v>45920</v>
      </c>
      <c r="E129" s="374">
        <v>53600</v>
      </c>
      <c r="F129" s="374">
        <v>53040</v>
      </c>
      <c r="G129" s="374">
        <v>59120</v>
      </c>
      <c r="H129" s="374">
        <v>59120</v>
      </c>
      <c r="I129" s="374">
        <v>62480</v>
      </c>
      <c r="J129" s="374">
        <v>58400</v>
      </c>
      <c r="K129" s="374">
        <v>67840</v>
      </c>
      <c r="L129" s="374">
        <v>62560</v>
      </c>
      <c r="M129" s="375">
        <v>73760</v>
      </c>
      <c r="N129" s="375">
        <v>66960</v>
      </c>
      <c r="O129" s="375">
        <v>73280</v>
      </c>
      <c r="P129" s="375">
        <v>71120</v>
      </c>
      <c r="Q129" s="375">
        <v>79280</v>
      </c>
      <c r="R129" s="375">
        <v>75760</v>
      </c>
      <c r="S129" s="375">
        <v>81360</v>
      </c>
      <c r="T129" s="375">
        <v>78400</v>
      </c>
      <c r="U129" s="375">
        <v>86480</v>
      </c>
      <c r="V129" s="375">
        <v>81600</v>
      </c>
      <c r="W129" s="375">
        <v>88480</v>
      </c>
      <c r="X129" s="375">
        <v>86000</v>
      </c>
      <c r="AL129" s="53">
        <v>2100</v>
      </c>
      <c r="AM129" s="377">
        <v>54240</v>
      </c>
      <c r="AN129" s="377">
        <v>52560</v>
      </c>
      <c r="AO129" s="377">
        <v>52400</v>
      </c>
      <c r="AP129" s="377">
        <v>61120</v>
      </c>
      <c r="AQ129" s="377">
        <v>60480</v>
      </c>
      <c r="AR129" s="377">
        <v>67440</v>
      </c>
      <c r="AS129" s="377">
        <v>67440</v>
      </c>
      <c r="AT129" s="377">
        <v>71200</v>
      </c>
      <c r="AU129" s="377">
        <v>66560</v>
      </c>
      <c r="AV129" s="377">
        <v>77360</v>
      </c>
      <c r="AW129" s="377">
        <v>71280</v>
      </c>
      <c r="AX129" s="378">
        <v>84160</v>
      </c>
      <c r="AY129" s="378">
        <v>76320</v>
      </c>
      <c r="AZ129" s="378">
        <v>83520</v>
      </c>
      <c r="BA129" s="378">
        <v>81120</v>
      </c>
      <c r="BB129" s="378">
        <v>90400</v>
      </c>
      <c r="BC129" s="378">
        <v>86400</v>
      </c>
      <c r="BD129" s="378">
        <v>92800</v>
      </c>
      <c r="BE129" s="378">
        <v>89360</v>
      </c>
      <c r="BF129" s="378">
        <v>98560</v>
      </c>
      <c r="BG129" s="378">
        <v>93040</v>
      </c>
      <c r="BH129" s="378">
        <v>100880</v>
      </c>
      <c r="BI129" s="378">
        <v>98080</v>
      </c>
    </row>
    <row r="130" spans="1:61" hidden="1" outlineLevel="1" x14ac:dyDescent="0.25">
      <c r="A130" s="53">
        <v>2125</v>
      </c>
      <c r="B130" s="374">
        <v>47600</v>
      </c>
      <c r="C130" s="374">
        <v>46000</v>
      </c>
      <c r="D130" s="374">
        <v>46000</v>
      </c>
      <c r="E130" s="374">
        <v>52640</v>
      </c>
      <c r="F130" s="374">
        <v>53680</v>
      </c>
      <c r="G130" s="374">
        <v>59760</v>
      </c>
      <c r="H130" s="374">
        <v>58800</v>
      </c>
      <c r="I130" s="374">
        <v>63680</v>
      </c>
      <c r="J130" s="374">
        <v>59200</v>
      </c>
      <c r="K130" s="374">
        <v>68880</v>
      </c>
      <c r="L130" s="374">
        <v>63200</v>
      </c>
      <c r="M130" s="375">
        <v>74080</v>
      </c>
      <c r="N130" s="375">
        <v>68320</v>
      </c>
      <c r="O130" s="375">
        <v>75280</v>
      </c>
      <c r="P130" s="375">
        <v>72240</v>
      </c>
      <c r="Q130" s="375">
        <v>80160</v>
      </c>
      <c r="R130" s="375">
        <v>76960</v>
      </c>
      <c r="S130" s="375">
        <v>83440</v>
      </c>
      <c r="T130" s="375">
        <v>79600</v>
      </c>
      <c r="U130" s="375">
        <v>87360</v>
      </c>
      <c r="V130" s="375">
        <v>82560</v>
      </c>
      <c r="W130" s="375">
        <v>90480</v>
      </c>
      <c r="X130" s="375">
        <v>86320</v>
      </c>
      <c r="AL130" s="53">
        <v>2125</v>
      </c>
      <c r="AM130" s="377">
        <v>54240</v>
      </c>
      <c r="AN130" s="377">
        <v>52480</v>
      </c>
      <c r="AO130" s="377">
        <v>52480</v>
      </c>
      <c r="AP130" s="377">
        <v>60080</v>
      </c>
      <c r="AQ130" s="377">
        <v>61200</v>
      </c>
      <c r="AR130" s="377">
        <v>68080</v>
      </c>
      <c r="AS130" s="377">
        <v>67040</v>
      </c>
      <c r="AT130" s="377">
        <v>72560</v>
      </c>
      <c r="AU130" s="377">
        <v>67520</v>
      </c>
      <c r="AV130" s="377">
        <v>78480</v>
      </c>
      <c r="AW130" s="377">
        <v>72080</v>
      </c>
      <c r="AX130" s="378">
        <v>84480</v>
      </c>
      <c r="AY130" s="378">
        <v>77920</v>
      </c>
      <c r="AZ130" s="378">
        <v>85920</v>
      </c>
      <c r="BA130" s="378">
        <v>82400</v>
      </c>
      <c r="BB130" s="378">
        <v>91440</v>
      </c>
      <c r="BC130" s="378">
        <v>87760</v>
      </c>
      <c r="BD130" s="378">
        <v>95120</v>
      </c>
      <c r="BE130" s="378">
        <v>90720</v>
      </c>
      <c r="BF130" s="378">
        <v>99600</v>
      </c>
      <c r="BG130" s="378">
        <v>94080</v>
      </c>
      <c r="BH130" s="378">
        <v>103200</v>
      </c>
      <c r="BI130" s="378">
        <v>98400</v>
      </c>
    </row>
    <row r="131" spans="1:61" hidden="1" outlineLevel="1" x14ac:dyDescent="0.25">
      <c r="A131" s="53">
        <v>2250</v>
      </c>
      <c r="B131" s="374">
        <v>47600</v>
      </c>
      <c r="C131" s="374">
        <v>45920</v>
      </c>
      <c r="D131" s="374">
        <v>46080</v>
      </c>
      <c r="E131" s="374">
        <v>51680</v>
      </c>
      <c r="F131" s="374">
        <v>54400</v>
      </c>
      <c r="G131" s="374">
        <v>60400</v>
      </c>
      <c r="H131" s="374">
        <v>58560</v>
      </c>
      <c r="I131" s="374">
        <v>64880</v>
      </c>
      <c r="J131" s="374">
        <v>60080</v>
      </c>
      <c r="K131" s="374">
        <v>69920</v>
      </c>
      <c r="L131" s="374">
        <v>63840</v>
      </c>
      <c r="M131" s="375">
        <v>74480</v>
      </c>
      <c r="N131" s="375">
        <v>69520</v>
      </c>
      <c r="O131" s="375">
        <v>77360</v>
      </c>
      <c r="P131" s="375">
        <v>73600</v>
      </c>
      <c r="Q131" s="375">
        <v>81040</v>
      </c>
      <c r="R131" s="375">
        <v>78160</v>
      </c>
      <c r="S131" s="375">
        <v>85600</v>
      </c>
      <c r="T131" s="375">
        <v>80640</v>
      </c>
      <c r="U131" s="375">
        <v>88080</v>
      </c>
      <c r="V131" s="375">
        <v>83440</v>
      </c>
      <c r="W131" s="375">
        <v>92480</v>
      </c>
      <c r="X131" s="375">
        <v>86560</v>
      </c>
      <c r="AL131" s="53">
        <v>2250</v>
      </c>
      <c r="AM131" s="377">
        <v>54240</v>
      </c>
      <c r="AN131" s="377">
        <v>52400</v>
      </c>
      <c r="AO131" s="377">
        <v>52480</v>
      </c>
      <c r="AP131" s="377">
        <v>58880</v>
      </c>
      <c r="AQ131" s="377">
        <v>62000</v>
      </c>
      <c r="AR131" s="377">
        <v>68880</v>
      </c>
      <c r="AS131" s="377">
        <v>66800</v>
      </c>
      <c r="AT131" s="377">
        <v>74000</v>
      </c>
      <c r="AU131" s="377">
        <v>68560</v>
      </c>
      <c r="AV131" s="377">
        <v>79760</v>
      </c>
      <c r="AW131" s="377">
        <v>72800</v>
      </c>
      <c r="AX131" s="378">
        <v>84880</v>
      </c>
      <c r="AY131" s="378">
        <v>79280</v>
      </c>
      <c r="AZ131" s="378">
        <v>88240</v>
      </c>
      <c r="BA131" s="378">
        <v>83920</v>
      </c>
      <c r="BB131" s="378">
        <v>92320</v>
      </c>
      <c r="BC131" s="378">
        <v>89040</v>
      </c>
      <c r="BD131" s="378">
        <v>97600</v>
      </c>
      <c r="BE131" s="378">
        <v>92000</v>
      </c>
      <c r="BF131" s="378">
        <v>100400</v>
      </c>
      <c r="BG131" s="378">
        <v>95120</v>
      </c>
      <c r="BH131" s="378">
        <v>105440</v>
      </c>
      <c r="BI131" s="378">
        <v>98640</v>
      </c>
    </row>
    <row r="132" spans="1:61" hidden="1" outlineLevel="1" x14ac:dyDescent="0.25">
      <c r="A132" s="53">
        <v>2375</v>
      </c>
      <c r="B132" s="374">
        <v>53680</v>
      </c>
      <c r="C132" s="374">
        <v>46720</v>
      </c>
      <c r="D132" s="374">
        <v>46880</v>
      </c>
      <c r="E132" s="374">
        <v>57600</v>
      </c>
      <c r="F132" s="374">
        <v>55040</v>
      </c>
      <c r="G132" s="374">
        <v>61920</v>
      </c>
      <c r="H132" s="374">
        <v>59760</v>
      </c>
      <c r="I132" s="374">
        <v>67680</v>
      </c>
      <c r="J132" s="374">
        <v>61600</v>
      </c>
      <c r="K132" s="374">
        <v>71600</v>
      </c>
      <c r="L132" s="375">
        <v>66160</v>
      </c>
      <c r="M132" s="375">
        <v>78160</v>
      </c>
      <c r="N132" s="375">
        <v>70160</v>
      </c>
      <c r="O132" s="375">
        <v>79680</v>
      </c>
      <c r="P132" s="375">
        <v>75120</v>
      </c>
      <c r="Q132" s="375">
        <v>85840</v>
      </c>
      <c r="R132" s="375">
        <v>79200</v>
      </c>
      <c r="S132" s="375">
        <v>87440</v>
      </c>
      <c r="T132" s="375">
        <v>82880</v>
      </c>
      <c r="U132" s="375">
        <v>93440</v>
      </c>
      <c r="V132" s="375">
        <v>85760</v>
      </c>
      <c r="W132" s="375">
        <v>96720</v>
      </c>
      <c r="X132" s="375">
        <v>89280</v>
      </c>
      <c r="AL132" s="53">
        <v>2375</v>
      </c>
      <c r="AM132" s="377">
        <v>61200</v>
      </c>
      <c r="AN132" s="377">
        <v>53280</v>
      </c>
      <c r="AO132" s="377">
        <v>53440</v>
      </c>
      <c r="AP132" s="377">
        <v>65680</v>
      </c>
      <c r="AQ132" s="377">
        <v>62720</v>
      </c>
      <c r="AR132" s="377">
        <v>70640</v>
      </c>
      <c r="AS132" s="377">
        <v>68080</v>
      </c>
      <c r="AT132" s="377">
        <v>77200</v>
      </c>
      <c r="AU132" s="377">
        <v>70160</v>
      </c>
      <c r="AV132" s="377">
        <v>81600</v>
      </c>
      <c r="AW132" s="378">
        <v>75360</v>
      </c>
      <c r="AX132" s="378">
        <v>89040</v>
      </c>
      <c r="AY132" s="378">
        <v>79920</v>
      </c>
      <c r="AZ132" s="378">
        <v>90800</v>
      </c>
      <c r="BA132" s="378">
        <v>85600</v>
      </c>
      <c r="BB132" s="378">
        <v>97840</v>
      </c>
      <c r="BC132" s="378">
        <v>90320</v>
      </c>
      <c r="BD132" s="378">
        <v>99680</v>
      </c>
      <c r="BE132" s="378">
        <v>94480</v>
      </c>
      <c r="BF132" s="378">
        <v>106480</v>
      </c>
      <c r="BG132" s="378">
        <v>97760</v>
      </c>
      <c r="BH132" s="378">
        <v>110240</v>
      </c>
      <c r="BI132" s="378">
        <v>101840</v>
      </c>
    </row>
    <row r="133" spans="1:61" hidden="1" outlineLevel="1" x14ac:dyDescent="0.25">
      <c r="A133" s="53">
        <v>2500</v>
      </c>
      <c r="B133" s="374">
        <v>55440</v>
      </c>
      <c r="C133" s="374">
        <v>56240</v>
      </c>
      <c r="D133" s="374">
        <v>49520</v>
      </c>
      <c r="E133" s="374">
        <v>61840</v>
      </c>
      <c r="F133" s="374">
        <v>56240</v>
      </c>
      <c r="G133" s="374">
        <v>64320</v>
      </c>
      <c r="H133" s="374">
        <v>60960</v>
      </c>
      <c r="I133" s="374">
        <v>72240</v>
      </c>
      <c r="J133" s="374">
        <v>68640</v>
      </c>
      <c r="K133" s="375">
        <v>80640</v>
      </c>
      <c r="L133" s="375">
        <v>75120</v>
      </c>
      <c r="M133" s="375">
        <v>83120</v>
      </c>
      <c r="N133" s="375">
        <v>77280</v>
      </c>
      <c r="O133" s="375">
        <v>87440</v>
      </c>
      <c r="P133" s="375">
        <v>79360</v>
      </c>
      <c r="Q133" s="375">
        <v>90240</v>
      </c>
      <c r="R133" s="375">
        <v>84560</v>
      </c>
      <c r="S133" s="375">
        <v>96000</v>
      </c>
      <c r="T133" s="375">
        <v>88160</v>
      </c>
      <c r="U133" s="375">
        <v>101520</v>
      </c>
      <c r="V133" s="375">
        <v>90640</v>
      </c>
      <c r="W133" s="375">
        <v>106480</v>
      </c>
      <c r="X133" s="375">
        <v>94400</v>
      </c>
      <c r="AL133" s="53">
        <v>2500</v>
      </c>
      <c r="AM133" s="377">
        <v>63120</v>
      </c>
      <c r="AN133" s="377">
        <v>64160</v>
      </c>
      <c r="AO133" s="377">
        <v>56480</v>
      </c>
      <c r="AP133" s="377">
        <v>70560</v>
      </c>
      <c r="AQ133" s="377">
        <v>64160</v>
      </c>
      <c r="AR133" s="377">
        <v>73280</v>
      </c>
      <c r="AS133" s="377">
        <v>69440</v>
      </c>
      <c r="AT133" s="377">
        <v>82400</v>
      </c>
      <c r="AU133" s="377">
        <v>78240</v>
      </c>
      <c r="AV133" s="378">
        <v>92000</v>
      </c>
      <c r="AW133" s="378">
        <v>85600</v>
      </c>
      <c r="AX133" s="378">
        <v>94800</v>
      </c>
      <c r="AY133" s="378">
        <v>88080</v>
      </c>
      <c r="AZ133" s="378">
        <v>99680</v>
      </c>
      <c r="BA133" s="378">
        <v>90480</v>
      </c>
      <c r="BB133" s="378">
        <v>102800</v>
      </c>
      <c r="BC133" s="378">
        <v>96480</v>
      </c>
      <c r="BD133" s="378">
        <v>109440</v>
      </c>
      <c r="BE133" s="378">
        <v>100480</v>
      </c>
      <c r="BF133" s="378">
        <v>115760</v>
      </c>
      <c r="BG133" s="378">
        <v>103360</v>
      </c>
      <c r="BH133" s="378">
        <v>121360</v>
      </c>
      <c r="BI133" s="378">
        <v>107600</v>
      </c>
    </row>
    <row r="134" spans="1:61" hidden="1" outlineLevel="1" x14ac:dyDescent="0.25">
      <c r="A134" s="53">
        <v>2550</v>
      </c>
      <c r="B134" s="374">
        <v>57040</v>
      </c>
      <c r="C134" s="374">
        <v>58720</v>
      </c>
      <c r="D134" s="374">
        <v>49440</v>
      </c>
      <c r="E134" s="374">
        <v>63680</v>
      </c>
      <c r="F134" s="374">
        <v>58560</v>
      </c>
      <c r="G134" s="374">
        <v>69280</v>
      </c>
      <c r="H134" s="374">
        <v>63280</v>
      </c>
      <c r="I134" s="374">
        <v>75280</v>
      </c>
      <c r="J134" s="375">
        <v>73120</v>
      </c>
      <c r="K134" s="375">
        <v>83360</v>
      </c>
      <c r="L134" s="375">
        <v>78560</v>
      </c>
      <c r="M134" s="375">
        <v>87600</v>
      </c>
      <c r="N134" s="375">
        <v>79360</v>
      </c>
      <c r="O134" s="375">
        <v>90960</v>
      </c>
      <c r="P134" s="375">
        <v>82240</v>
      </c>
      <c r="Q134" s="375">
        <v>95440</v>
      </c>
      <c r="R134" s="375">
        <v>87360</v>
      </c>
      <c r="S134" s="375">
        <v>100640</v>
      </c>
      <c r="T134" s="375">
        <v>92720</v>
      </c>
      <c r="U134" s="375">
        <v>105120</v>
      </c>
      <c r="V134" s="375">
        <v>96160</v>
      </c>
      <c r="W134" s="375">
        <v>111760</v>
      </c>
      <c r="X134" s="375">
        <v>101920</v>
      </c>
      <c r="AL134" s="53">
        <v>2550</v>
      </c>
      <c r="AM134" s="377">
        <v>65040</v>
      </c>
      <c r="AN134" s="377">
        <v>66960</v>
      </c>
      <c r="AO134" s="377">
        <v>56400</v>
      </c>
      <c r="AP134" s="377">
        <v>72560</v>
      </c>
      <c r="AQ134" s="377">
        <v>66800</v>
      </c>
      <c r="AR134" s="377">
        <v>79040</v>
      </c>
      <c r="AS134" s="377">
        <v>72240</v>
      </c>
      <c r="AT134" s="377">
        <v>85920</v>
      </c>
      <c r="AU134" s="378">
        <v>83360</v>
      </c>
      <c r="AV134" s="378">
        <v>95040</v>
      </c>
      <c r="AW134" s="378">
        <v>89600</v>
      </c>
      <c r="AX134" s="378">
        <v>99840</v>
      </c>
      <c r="AY134" s="378">
        <v>90480</v>
      </c>
      <c r="AZ134" s="378">
        <v>103760</v>
      </c>
      <c r="BA134" s="378">
        <v>93680</v>
      </c>
      <c r="BB134" s="378">
        <v>108800</v>
      </c>
      <c r="BC134" s="378">
        <v>99600</v>
      </c>
      <c r="BD134" s="378">
        <v>114720</v>
      </c>
      <c r="BE134" s="378">
        <v>105680</v>
      </c>
      <c r="BF134" s="378">
        <v>119840</v>
      </c>
      <c r="BG134" s="378">
        <v>109600</v>
      </c>
      <c r="BH134" s="378">
        <v>127360</v>
      </c>
      <c r="BI134" s="378">
        <v>116240</v>
      </c>
    </row>
    <row r="135" spans="1:61" hidden="1" outlineLevel="1" x14ac:dyDescent="0.25">
      <c r="A135" s="53">
        <v>2625</v>
      </c>
      <c r="B135" s="374">
        <v>58160</v>
      </c>
      <c r="C135" s="374">
        <v>59840</v>
      </c>
      <c r="D135" s="374">
        <v>55840</v>
      </c>
      <c r="E135" s="374">
        <v>66880</v>
      </c>
      <c r="F135" s="374">
        <v>64720</v>
      </c>
      <c r="G135" s="374">
        <v>71600</v>
      </c>
      <c r="H135" s="374">
        <v>69680</v>
      </c>
      <c r="I135" s="375">
        <v>77520</v>
      </c>
      <c r="J135" s="375">
        <v>78720</v>
      </c>
      <c r="K135" s="375">
        <v>85120</v>
      </c>
      <c r="L135" s="375">
        <v>84400</v>
      </c>
      <c r="M135" s="375">
        <v>89920</v>
      </c>
      <c r="N135" s="375">
        <v>86160</v>
      </c>
      <c r="O135" s="375">
        <v>94800</v>
      </c>
      <c r="P135" s="375">
        <v>89520</v>
      </c>
      <c r="Q135" s="375">
        <v>97600</v>
      </c>
      <c r="R135" s="375">
        <v>95040</v>
      </c>
      <c r="S135" s="375">
        <v>103200</v>
      </c>
      <c r="T135" s="375">
        <v>100800</v>
      </c>
      <c r="U135" s="375">
        <v>107520</v>
      </c>
      <c r="V135" s="375">
        <v>104640</v>
      </c>
      <c r="W135" s="375">
        <v>114160</v>
      </c>
      <c r="X135" s="375">
        <v>111040</v>
      </c>
      <c r="AL135" s="53">
        <v>2625</v>
      </c>
      <c r="AM135" s="377">
        <v>66240</v>
      </c>
      <c r="AN135" s="377">
        <v>68160</v>
      </c>
      <c r="AO135" s="377">
        <v>63680</v>
      </c>
      <c r="AP135" s="377">
        <v>76240</v>
      </c>
      <c r="AQ135" s="377">
        <v>73760</v>
      </c>
      <c r="AR135" s="377">
        <v>81600</v>
      </c>
      <c r="AS135" s="377">
        <v>79440</v>
      </c>
      <c r="AT135" s="378">
        <v>88400</v>
      </c>
      <c r="AU135" s="378">
        <v>89760</v>
      </c>
      <c r="AV135" s="378">
        <v>97040</v>
      </c>
      <c r="AW135" s="378">
        <v>96160</v>
      </c>
      <c r="AX135" s="378">
        <v>102560</v>
      </c>
      <c r="AY135" s="378">
        <v>98240</v>
      </c>
      <c r="AZ135" s="378">
        <v>108080</v>
      </c>
      <c r="BA135" s="378">
        <v>102080</v>
      </c>
      <c r="BB135" s="378">
        <v>111280</v>
      </c>
      <c r="BC135" s="378">
        <v>108320</v>
      </c>
      <c r="BD135" s="378">
        <v>117680</v>
      </c>
      <c r="BE135" s="378">
        <v>114880</v>
      </c>
      <c r="BF135" s="378">
        <v>122560</v>
      </c>
      <c r="BG135" s="378">
        <v>119360</v>
      </c>
      <c r="BH135" s="378">
        <v>130080</v>
      </c>
      <c r="BI135" s="378">
        <v>126640</v>
      </c>
    </row>
    <row r="136" spans="1:61" hidden="1" outlineLevel="1" x14ac:dyDescent="0.25">
      <c r="A136" s="53">
        <v>2700</v>
      </c>
      <c r="B136" s="374">
        <v>59200</v>
      </c>
      <c r="C136" s="374">
        <v>60880</v>
      </c>
      <c r="D136" s="374">
        <v>62400</v>
      </c>
      <c r="E136" s="374">
        <v>70080</v>
      </c>
      <c r="F136" s="374">
        <v>70800</v>
      </c>
      <c r="G136" s="374">
        <v>73840</v>
      </c>
      <c r="H136" s="374">
        <v>76160</v>
      </c>
      <c r="I136" s="375">
        <v>79680</v>
      </c>
      <c r="J136" s="375">
        <v>84320</v>
      </c>
      <c r="K136" s="375">
        <v>86800</v>
      </c>
      <c r="L136" s="375">
        <v>90240</v>
      </c>
      <c r="M136" s="375">
        <v>92000</v>
      </c>
      <c r="N136" s="375">
        <v>93040</v>
      </c>
      <c r="O136" s="375">
        <v>98640</v>
      </c>
      <c r="P136" s="375">
        <v>96880</v>
      </c>
      <c r="Q136" s="375">
        <v>99600</v>
      </c>
      <c r="R136" s="375">
        <v>102640</v>
      </c>
      <c r="S136" s="375">
        <v>105680</v>
      </c>
      <c r="T136" s="375">
        <v>108800</v>
      </c>
      <c r="U136" s="375">
        <v>110000</v>
      </c>
      <c r="V136" s="375">
        <v>113280</v>
      </c>
      <c r="W136" s="375">
        <v>116720</v>
      </c>
      <c r="X136" s="375">
        <v>120160</v>
      </c>
      <c r="AL136" s="53">
        <v>2700</v>
      </c>
      <c r="AM136" s="377">
        <v>67520</v>
      </c>
      <c r="AN136" s="377">
        <v>69360</v>
      </c>
      <c r="AO136" s="377">
        <v>71120</v>
      </c>
      <c r="AP136" s="377">
        <v>79840</v>
      </c>
      <c r="AQ136" s="377">
        <v>80720</v>
      </c>
      <c r="AR136" s="377">
        <v>84240</v>
      </c>
      <c r="AS136" s="377">
        <v>86800</v>
      </c>
      <c r="AT136" s="378">
        <v>90800</v>
      </c>
      <c r="AU136" s="378">
        <v>96080</v>
      </c>
      <c r="AV136" s="378">
        <v>98960</v>
      </c>
      <c r="AW136" s="378">
        <v>102800</v>
      </c>
      <c r="AX136" s="378">
        <v>104960</v>
      </c>
      <c r="AY136" s="378">
        <v>106000</v>
      </c>
      <c r="AZ136" s="378">
        <v>112480</v>
      </c>
      <c r="BA136" s="378">
        <v>110480</v>
      </c>
      <c r="BB136" s="378">
        <v>113600</v>
      </c>
      <c r="BC136" s="378">
        <v>117040</v>
      </c>
      <c r="BD136" s="378">
        <v>120560</v>
      </c>
      <c r="BE136" s="378">
        <v>124000</v>
      </c>
      <c r="BF136" s="378">
        <v>125440</v>
      </c>
      <c r="BG136" s="378">
        <v>129120</v>
      </c>
      <c r="BH136" s="378">
        <v>133040</v>
      </c>
      <c r="BI136" s="378">
        <v>136960</v>
      </c>
    </row>
    <row r="137" spans="1:61" hidden="1" outlineLevel="1" x14ac:dyDescent="0.25">
      <c r="A137" s="53">
        <v>2850</v>
      </c>
      <c r="B137" s="374">
        <v>61680</v>
      </c>
      <c r="C137" s="374">
        <v>64000</v>
      </c>
      <c r="D137" s="374">
        <v>58720</v>
      </c>
      <c r="E137" s="374">
        <v>72000</v>
      </c>
      <c r="F137" s="374">
        <v>60800</v>
      </c>
      <c r="G137" s="376">
        <v>76240</v>
      </c>
      <c r="H137" s="375">
        <v>82160</v>
      </c>
      <c r="I137" s="375">
        <v>89200</v>
      </c>
      <c r="J137" s="375">
        <v>87600</v>
      </c>
      <c r="K137" s="375">
        <v>90240</v>
      </c>
      <c r="L137" s="375">
        <v>93200</v>
      </c>
      <c r="M137" s="375">
        <v>94080</v>
      </c>
      <c r="N137" s="375">
        <v>94880</v>
      </c>
      <c r="O137" s="375">
        <v>99680</v>
      </c>
      <c r="P137" s="375">
        <v>99920</v>
      </c>
      <c r="Q137" s="375">
        <v>102720</v>
      </c>
      <c r="R137" s="375">
        <v>105760</v>
      </c>
      <c r="S137" s="375">
        <v>108880</v>
      </c>
      <c r="T137" s="375">
        <v>112160</v>
      </c>
      <c r="U137" s="375">
        <v>113280</v>
      </c>
      <c r="V137" s="375">
        <v>116800</v>
      </c>
      <c r="W137" s="375">
        <v>120240</v>
      </c>
      <c r="X137" s="375">
        <v>123920</v>
      </c>
      <c r="AL137" s="53">
        <v>2850</v>
      </c>
      <c r="AM137" s="377">
        <v>70400</v>
      </c>
      <c r="AN137" s="377">
        <v>72960</v>
      </c>
      <c r="AO137" s="377">
        <v>66960</v>
      </c>
      <c r="AP137" s="377">
        <v>82080</v>
      </c>
      <c r="AQ137" s="377">
        <v>69280</v>
      </c>
      <c r="AR137" s="379">
        <v>86880</v>
      </c>
      <c r="AS137" s="378">
        <v>93600</v>
      </c>
      <c r="AT137" s="378">
        <v>101680</v>
      </c>
      <c r="AU137" s="378">
        <v>99840</v>
      </c>
      <c r="AV137" s="378">
        <v>102800</v>
      </c>
      <c r="AW137" s="378">
        <v>106240</v>
      </c>
      <c r="AX137" s="378">
        <v>107200</v>
      </c>
      <c r="AY137" s="378">
        <v>108160</v>
      </c>
      <c r="AZ137" s="378">
        <v>113680</v>
      </c>
      <c r="BA137" s="378">
        <v>113920</v>
      </c>
      <c r="BB137" s="378">
        <v>117120</v>
      </c>
      <c r="BC137" s="378">
        <v>120640</v>
      </c>
      <c r="BD137" s="378">
        <v>124160</v>
      </c>
      <c r="BE137" s="378">
        <v>127920</v>
      </c>
      <c r="BF137" s="378">
        <v>129200</v>
      </c>
      <c r="BG137" s="378">
        <v>133120</v>
      </c>
      <c r="BH137" s="378">
        <v>137040</v>
      </c>
      <c r="BI137" s="378">
        <v>141200</v>
      </c>
    </row>
    <row r="138" spans="1:61" hidden="1" outlineLevel="1" x14ac:dyDescent="0.25">
      <c r="A138" s="53">
        <v>2975</v>
      </c>
      <c r="B138" s="374">
        <v>67680</v>
      </c>
      <c r="C138" s="374">
        <v>69680</v>
      </c>
      <c r="D138" s="374">
        <v>72160</v>
      </c>
      <c r="E138" s="374">
        <v>77360</v>
      </c>
      <c r="F138" s="375">
        <v>79840</v>
      </c>
      <c r="G138" s="375">
        <v>80000</v>
      </c>
      <c r="H138" s="375">
        <v>86080</v>
      </c>
      <c r="I138" s="375">
        <v>92320</v>
      </c>
      <c r="J138" s="375">
        <v>91360</v>
      </c>
      <c r="K138" s="375">
        <v>94160</v>
      </c>
      <c r="L138" s="375">
        <v>96880</v>
      </c>
      <c r="M138" s="375">
        <v>99840</v>
      </c>
      <c r="N138" s="375">
        <v>101920</v>
      </c>
      <c r="O138" s="375">
        <v>105840</v>
      </c>
      <c r="P138" s="375">
        <v>106240</v>
      </c>
      <c r="Q138" s="375">
        <v>109040</v>
      </c>
      <c r="R138" s="375">
        <v>112400</v>
      </c>
      <c r="S138" s="375">
        <v>115760</v>
      </c>
      <c r="T138" s="375">
        <v>119200</v>
      </c>
      <c r="U138" s="375">
        <v>120400</v>
      </c>
      <c r="V138" s="375">
        <v>124080</v>
      </c>
      <c r="W138" s="375">
        <v>127840</v>
      </c>
      <c r="X138" s="375">
        <v>131600</v>
      </c>
      <c r="AL138" s="53">
        <v>2975</v>
      </c>
      <c r="AM138" s="377">
        <v>77200</v>
      </c>
      <c r="AN138" s="377">
        <v>79440</v>
      </c>
      <c r="AO138" s="377">
        <v>82240</v>
      </c>
      <c r="AP138" s="377">
        <v>88240</v>
      </c>
      <c r="AQ138" s="378">
        <v>91040</v>
      </c>
      <c r="AR138" s="378">
        <v>91200</v>
      </c>
      <c r="AS138" s="378">
        <v>98160</v>
      </c>
      <c r="AT138" s="378">
        <v>105280</v>
      </c>
      <c r="AU138" s="378">
        <v>104160</v>
      </c>
      <c r="AV138" s="378">
        <v>107280</v>
      </c>
      <c r="AW138" s="378">
        <v>110480</v>
      </c>
      <c r="AX138" s="378">
        <v>113840</v>
      </c>
      <c r="AY138" s="378">
        <v>116240</v>
      </c>
      <c r="AZ138" s="378">
        <v>120720</v>
      </c>
      <c r="BA138" s="378">
        <v>121120</v>
      </c>
      <c r="BB138" s="378">
        <v>124320</v>
      </c>
      <c r="BC138" s="378">
        <v>128160</v>
      </c>
      <c r="BD138" s="378">
        <v>131920</v>
      </c>
      <c r="BE138" s="378">
        <v>135920</v>
      </c>
      <c r="BF138" s="378">
        <v>137280</v>
      </c>
      <c r="BG138" s="378">
        <v>141520</v>
      </c>
      <c r="BH138" s="378">
        <v>145680</v>
      </c>
      <c r="BI138" s="378">
        <v>150000</v>
      </c>
    </row>
    <row r="139" spans="1:61" hidden="1" outlineLevel="1" x14ac:dyDescent="0.25">
      <c r="A139" s="53">
        <v>3000</v>
      </c>
      <c r="B139" s="374">
        <v>70480</v>
      </c>
      <c r="C139" s="374">
        <v>72960</v>
      </c>
      <c r="D139" s="374">
        <v>75040</v>
      </c>
      <c r="E139" s="375">
        <v>78000</v>
      </c>
      <c r="F139" s="375">
        <v>84080</v>
      </c>
      <c r="G139" s="375">
        <v>89360</v>
      </c>
      <c r="H139" s="375">
        <v>77280</v>
      </c>
      <c r="I139" s="375">
        <v>94720</v>
      </c>
      <c r="J139" s="375">
        <v>94480</v>
      </c>
      <c r="K139" s="375">
        <v>97280</v>
      </c>
      <c r="L139" s="375">
        <v>100240</v>
      </c>
      <c r="M139" s="375">
        <v>103280</v>
      </c>
      <c r="N139" s="375">
        <v>104320</v>
      </c>
      <c r="O139" s="375">
        <v>109600</v>
      </c>
      <c r="P139" s="375">
        <v>109760</v>
      </c>
      <c r="Q139" s="375">
        <v>112800</v>
      </c>
      <c r="R139" s="375">
        <v>116240</v>
      </c>
      <c r="S139" s="375">
        <v>119680</v>
      </c>
      <c r="T139" s="375">
        <v>123280</v>
      </c>
      <c r="U139" s="375">
        <v>124480</v>
      </c>
      <c r="V139" s="375">
        <v>128320</v>
      </c>
      <c r="W139" s="375">
        <v>132160</v>
      </c>
      <c r="X139" s="375">
        <v>136080</v>
      </c>
      <c r="Y139" s="257"/>
      <c r="AL139" s="53">
        <v>3000</v>
      </c>
      <c r="AM139" s="377">
        <v>80320</v>
      </c>
      <c r="AN139" s="377">
        <v>83120</v>
      </c>
      <c r="AO139" s="377">
        <v>85520</v>
      </c>
      <c r="AP139" s="378">
        <v>88960</v>
      </c>
      <c r="AQ139" s="378">
        <v>95840</v>
      </c>
      <c r="AR139" s="378">
        <v>101920</v>
      </c>
      <c r="AS139" s="378">
        <v>88080</v>
      </c>
      <c r="AT139" s="378">
        <v>107920</v>
      </c>
      <c r="AU139" s="378">
        <v>107680</v>
      </c>
      <c r="AV139" s="378">
        <v>110880</v>
      </c>
      <c r="AW139" s="378">
        <v>114320</v>
      </c>
      <c r="AX139" s="378">
        <v>117760</v>
      </c>
      <c r="AY139" s="378">
        <v>118960</v>
      </c>
      <c r="AZ139" s="378">
        <v>124960</v>
      </c>
      <c r="BA139" s="378">
        <v>125120</v>
      </c>
      <c r="BB139" s="378">
        <v>128560</v>
      </c>
      <c r="BC139" s="378">
        <v>132480</v>
      </c>
      <c r="BD139" s="378">
        <v>136480</v>
      </c>
      <c r="BE139" s="378">
        <v>140560</v>
      </c>
      <c r="BF139" s="378">
        <v>141920</v>
      </c>
      <c r="BG139" s="378">
        <v>146240</v>
      </c>
      <c r="BH139" s="378">
        <v>150640</v>
      </c>
      <c r="BI139" s="378">
        <v>155200</v>
      </c>
    </row>
    <row r="140" spans="1:61" hidden="1" outlineLevel="1" x14ac:dyDescent="0.25">
      <c r="Y140" s="257"/>
    </row>
    <row r="141" spans="1:61" collapsed="1" x14ac:dyDescent="0.25"/>
  </sheetData>
  <mergeCells count="26">
    <mergeCell ref="D96:T97"/>
    <mergeCell ref="X96:AJ98"/>
    <mergeCell ref="D102:T103"/>
    <mergeCell ref="X102:AJ104"/>
    <mergeCell ref="D108:T110"/>
    <mergeCell ref="X108:AJ111"/>
    <mergeCell ref="T92:AJ92"/>
    <mergeCell ref="A93:AJ93"/>
    <mergeCell ref="A84:AJ84"/>
    <mergeCell ref="A85:AJ85"/>
    <mergeCell ref="A90:S90"/>
    <mergeCell ref="T90:AJ90"/>
    <mergeCell ref="A91:S91"/>
    <mergeCell ref="T91:AJ91"/>
    <mergeCell ref="A83:AJ83"/>
    <mergeCell ref="A1:E1"/>
    <mergeCell ref="A2:AJ2"/>
    <mergeCell ref="A10:AJ10"/>
    <mergeCell ref="A11:AJ11"/>
    <mergeCell ref="A46:AJ46"/>
    <mergeCell ref="A47:AJ47"/>
    <mergeCell ref="A79:AJ79"/>
    <mergeCell ref="A80:AJ80"/>
    <mergeCell ref="A81:AJ81"/>
    <mergeCell ref="A82:AJ82"/>
    <mergeCell ref="AA4:AI8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152400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AJ84"/>
  <sheetViews>
    <sheetView view="pageBreakPreview" topLeftCell="C39" zoomScaleNormal="100" zoomScaleSheetLayoutView="100" workbookViewId="0">
      <selection activeCell="A62" sqref="A62:AJ62"/>
    </sheetView>
  </sheetViews>
  <sheetFormatPr defaultRowHeight="15" x14ac:dyDescent="0.25"/>
  <cols>
    <col min="1" max="35" width="5" customWidth="1"/>
    <col min="36" max="36" width="6.28515625" customWidth="1"/>
  </cols>
  <sheetData>
    <row r="1" spans="1:36" ht="21.75" thickBot="1" x14ac:dyDescent="0.4">
      <c r="A1" s="543" t="s">
        <v>74</v>
      </c>
      <c r="B1" s="543"/>
      <c r="C1" s="543"/>
      <c r="D1" s="543"/>
      <c r="E1" s="543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531" t="s">
        <v>103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48" t="s">
        <v>156</v>
      </c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H5" s="548"/>
      <c r="AI5" s="548"/>
      <c r="AJ5" s="548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48"/>
      <c r="W6" s="548"/>
      <c r="X6" s="548"/>
      <c r="Y6" s="548"/>
      <c r="Z6" s="548"/>
      <c r="AA6" s="548"/>
      <c r="AB6" s="548"/>
      <c r="AC6" s="548"/>
      <c r="AD6" s="548"/>
      <c r="AE6" s="548"/>
      <c r="AF6" s="548"/>
      <c r="AG6" s="548"/>
      <c r="AH6" s="548"/>
      <c r="AI6" s="548"/>
      <c r="AJ6" s="548"/>
    </row>
    <row r="7" spans="1:36" x14ac:dyDescent="0.25">
      <c r="A7" s="34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41"/>
      <c r="S7" s="41"/>
      <c r="T7" s="41"/>
      <c r="U7" s="1"/>
      <c r="V7" s="548"/>
      <c r="W7" s="548"/>
      <c r="X7" s="548"/>
      <c r="Y7" s="548"/>
      <c r="Z7" s="548"/>
      <c r="AA7" s="548"/>
      <c r="AB7" s="548"/>
      <c r="AC7" s="548"/>
      <c r="AD7" s="548"/>
      <c r="AE7" s="548"/>
      <c r="AF7" s="548"/>
      <c r="AG7" s="548"/>
      <c r="AH7" s="548"/>
      <c r="AI7" s="548"/>
      <c r="AJ7" s="548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544" t="s">
        <v>532</v>
      </c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  <c r="P9" s="544"/>
      <c r="Q9" s="544"/>
      <c r="R9" s="544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</row>
    <row r="10" spans="1:36" ht="3" hidden="1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531" t="s">
        <v>142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42.75" customHeight="1" thickBot="1" x14ac:dyDescent="0.3">
      <c r="A13" s="554" t="s">
        <v>123</v>
      </c>
      <c r="B13" s="554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554"/>
      <c r="O13" s="554"/>
      <c r="P13" s="554"/>
      <c r="Q13" s="1"/>
      <c r="R13" s="1"/>
      <c r="S13" s="555" t="s">
        <v>684</v>
      </c>
      <c r="T13" s="555"/>
      <c r="U13" s="555"/>
      <c r="V13" s="555"/>
      <c r="W13" s="555"/>
      <c r="X13" s="555"/>
      <c r="Y13" s="555"/>
      <c r="Z13" s="555"/>
      <c r="AA13" s="555"/>
      <c r="AB13" s="555"/>
      <c r="AC13" s="555"/>
      <c r="AD13" s="555"/>
      <c r="AE13" s="555"/>
      <c r="AF13" s="555"/>
      <c r="AG13" s="555"/>
      <c r="AH13" s="555"/>
      <c r="AI13" s="555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1"/>
      <c r="R14" s="1"/>
      <c r="S14" s="1"/>
      <c r="T14" s="43" t="s">
        <v>121</v>
      </c>
      <c r="U14" s="45">
        <v>1750</v>
      </c>
      <c r="V14" s="45">
        <v>1875</v>
      </c>
      <c r="W14" s="45">
        <v>2000</v>
      </c>
      <c r="X14" s="45">
        <v>2125</v>
      </c>
      <c r="Y14" s="45">
        <v>2250</v>
      </c>
      <c r="Z14" s="45">
        <v>2375</v>
      </c>
      <c r="AA14" s="45">
        <v>2500</v>
      </c>
      <c r="AB14" s="45">
        <v>2625</v>
      </c>
      <c r="AC14" s="45">
        <v>2750</v>
      </c>
      <c r="AD14" s="45">
        <v>2875</v>
      </c>
      <c r="AE14" s="45">
        <v>3000</v>
      </c>
      <c r="AF14" s="45">
        <v>3125</v>
      </c>
      <c r="AG14" s="45">
        <v>3250</v>
      </c>
      <c r="AH14" s="45">
        <v>3375</v>
      </c>
      <c r="AI14" s="45">
        <v>3500</v>
      </c>
      <c r="AJ14" s="1"/>
    </row>
    <row r="15" spans="1:36" x14ac:dyDescent="0.25">
      <c r="A15" s="44">
        <v>1800</v>
      </c>
      <c r="B15" s="232">
        <v>0</v>
      </c>
      <c r="C15" s="232">
        <v>0</v>
      </c>
      <c r="D15" s="232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1"/>
      <c r="R15" s="1"/>
      <c r="S15" s="1"/>
      <c r="T15" s="44">
        <v>1800</v>
      </c>
      <c r="U15" s="232">
        <v>0</v>
      </c>
      <c r="V15" s="232">
        <v>0</v>
      </c>
      <c r="W15" s="232">
        <v>0</v>
      </c>
      <c r="X15" s="169">
        <v>0</v>
      </c>
      <c r="Y15" s="169">
        <v>0</v>
      </c>
      <c r="Z15" s="169">
        <v>0</v>
      </c>
      <c r="AA15" s="169">
        <v>0</v>
      </c>
      <c r="AB15" s="169">
        <v>0</v>
      </c>
      <c r="AC15" s="169">
        <v>0</v>
      </c>
      <c r="AD15" s="169">
        <v>0</v>
      </c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"/>
    </row>
    <row r="16" spans="1:36" x14ac:dyDescent="0.25">
      <c r="A16" s="44">
        <v>1960</v>
      </c>
      <c r="B16" s="232">
        <v>0</v>
      </c>
      <c r="C16" s="232">
        <v>0</v>
      </c>
      <c r="D16" s="232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1"/>
      <c r="R16" s="1"/>
      <c r="T16" s="44">
        <v>1960</v>
      </c>
      <c r="U16" s="232">
        <v>0</v>
      </c>
      <c r="V16" s="232">
        <v>0</v>
      </c>
      <c r="W16" s="232">
        <v>0</v>
      </c>
      <c r="X16" s="169">
        <v>0</v>
      </c>
      <c r="Y16" s="169">
        <v>0</v>
      </c>
      <c r="Z16" s="169">
        <v>0</v>
      </c>
      <c r="AA16" s="169">
        <v>0</v>
      </c>
      <c r="AB16" s="169">
        <v>0</v>
      </c>
      <c r="AC16" s="169">
        <v>0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"/>
    </row>
    <row r="17" spans="1:36" x14ac:dyDescent="0.25">
      <c r="A17" s="44">
        <v>2085</v>
      </c>
      <c r="B17" s="232">
        <v>0</v>
      </c>
      <c r="C17" s="232">
        <v>0</v>
      </c>
      <c r="D17" s="232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1"/>
      <c r="R17" s="1"/>
      <c r="S17" s="1"/>
      <c r="T17" s="44">
        <v>2085</v>
      </c>
      <c r="U17" s="232">
        <v>0</v>
      </c>
      <c r="V17" s="232">
        <v>0</v>
      </c>
      <c r="W17" s="232">
        <v>0</v>
      </c>
      <c r="X17" s="169">
        <v>0</v>
      </c>
      <c r="Y17" s="169">
        <v>0</v>
      </c>
      <c r="Z17" s="169">
        <v>0</v>
      </c>
      <c r="AA17" s="169">
        <v>0</v>
      </c>
      <c r="AB17" s="169">
        <v>0</v>
      </c>
      <c r="AC17" s="169">
        <v>0</v>
      </c>
      <c r="AD17" s="169">
        <v>0</v>
      </c>
      <c r="AE17" s="169">
        <v>0</v>
      </c>
      <c r="AF17" s="169">
        <v>0</v>
      </c>
      <c r="AG17" s="169">
        <v>0</v>
      </c>
      <c r="AH17" s="169">
        <v>0</v>
      </c>
      <c r="AI17" s="169">
        <v>0</v>
      </c>
      <c r="AJ17" s="1"/>
    </row>
    <row r="18" spans="1:36" x14ac:dyDescent="0.25">
      <c r="A18" s="44">
        <v>2210</v>
      </c>
      <c r="B18" s="232">
        <v>0</v>
      </c>
      <c r="C18" s="232">
        <v>0</v>
      </c>
      <c r="D18" s="232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1"/>
      <c r="R18" s="1"/>
      <c r="S18" s="1"/>
      <c r="T18" s="44">
        <v>2210</v>
      </c>
      <c r="U18" s="232">
        <v>0</v>
      </c>
      <c r="V18" s="232">
        <v>0</v>
      </c>
      <c r="W18" s="232">
        <v>0</v>
      </c>
      <c r="X18" s="169">
        <v>0</v>
      </c>
      <c r="Y18" s="169">
        <v>0</v>
      </c>
      <c r="Z18" s="169">
        <v>0</v>
      </c>
      <c r="AA18" s="169">
        <v>0</v>
      </c>
      <c r="AB18" s="169">
        <v>0</v>
      </c>
      <c r="AC18" s="169">
        <v>0</v>
      </c>
      <c r="AD18" s="169">
        <v>0</v>
      </c>
      <c r="AE18" s="169">
        <v>0</v>
      </c>
      <c r="AF18" s="169">
        <v>0</v>
      </c>
      <c r="AG18" s="169">
        <v>0</v>
      </c>
      <c r="AH18" s="169">
        <v>0</v>
      </c>
      <c r="AI18" s="169">
        <v>0</v>
      </c>
      <c r="AJ18" s="1"/>
    </row>
    <row r="19" spans="1:36" x14ac:dyDescent="0.25">
      <c r="A19" s="44">
        <v>2335</v>
      </c>
      <c r="B19" s="232">
        <v>0</v>
      </c>
      <c r="C19" s="232">
        <v>0</v>
      </c>
      <c r="D19" s="232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232">
        <v>0</v>
      </c>
      <c r="Q19" s="1"/>
      <c r="R19" s="1"/>
      <c r="S19" s="1"/>
      <c r="T19" s="44">
        <v>2335</v>
      </c>
      <c r="U19" s="232">
        <v>0</v>
      </c>
      <c r="V19" s="232">
        <v>0</v>
      </c>
      <c r="W19" s="232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0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232">
        <v>0</v>
      </c>
      <c r="AJ19" s="1"/>
    </row>
    <row r="20" spans="1:36" x14ac:dyDescent="0.25">
      <c r="A20" s="44">
        <v>2460</v>
      </c>
      <c r="B20" s="232">
        <v>0</v>
      </c>
      <c r="C20" s="232">
        <v>0</v>
      </c>
      <c r="D20" s="232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232">
        <v>0</v>
      </c>
      <c r="P20" s="232">
        <v>0</v>
      </c>
      <c r="Q20" s="1"/>
      <c r="R20" s="1"/>
      <c r="S20" s="1"/>
      <c r="T20" s="44">
        <v>2460</v>
      </c>
      <c r="U20" s="232">
        <v>0</v>
      </c>
      <c r="V20" s="232">
        <v>0</v>
      </c>
      <c r="W20" s="232">
        <v>0</v>
      </c>
      <c r="X20" s="169">
        <v>0</v>
      </c>
      <c r="Y20" s="169">
        <v>0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232">
        <v>0</v>
      </c>
      <c r="AI20" s="232">
        <v>0</v>
      </c>
      <c r="AJ20" s="1"/>
    </row>
    <row r="21" spans="1:36" x14ac:dyDescent="0.25">
      <c r="A21" s="44">
        <v>2585</v>
      </c>
      <c r="B21" s="232">
        <v>0</v>
      </c>
      <c r="C21" s="232">
        <v>0</v>
      </c>
      <c r="D21" s="232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232">
        <v>0</v>
      </c>
      <c r="O21" s="232">
        <v>0</v>
      </c>
      <c r="P21" s="232">
        <v>0</v>
      </c>
      <c r="Q21" s="1"/>
      <c r="R21" s="1"/>
      <c r="S21" s="1"/>
      <c r="T21" s="44">
        <v>2585</v>
      </c>
      <c r="U21" s="232">
        <v>0</v>
      </c>
      <c r="V21" s="232">
        <v>0</v>
      </c>
      <c r="W21" s="232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232">
        <v>0</v>
      </c>
      <c r="AH21" s="232">
        <v>0</v>
      </c>
      <c r="AI21" s="232">
        <v>0</v>
      </c>
      <c r="AJ21" s="1"/>
    </row>
    <row r="22" spans="1:36" x14ac:dyDescent="0.25">
      <c r="A22" s="44">
        <v>2710</v>
      </c>
      <c r="B22" s="232">
        <v>0</v>
      </c>
      <c r="C22" s="232">
        <v>0</v>
      </c>
      <c r="D22" s="232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232">
        <v>0</v>
      </c>
      <c r="N22" s="232">
        <v>0</v>
      </c>
      <c r="O22" s="232">
        <v>0</v>
      </c>
      <c r="P22" s="232">
        <v>0</v>
      </c>
      <c r="Q22" s="1"/>
      <c r="R22" s="1"/>
      <c r="S22" s="1"/>
      <c r="T22" s="44">
        <v>2710</v>
      </c>
      <c r="U22" s="232">
        <v>0</v>
      </c>
      <c r="V22" s="232">
        <v>0</v>
      </c>
      <c r="W22" s="232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232">
        <v>0</v>
      </c>
      <c r="AG22" s="232">
        <v>0</v>
      </c>
      <c r="AH22" s="232">
        <v>0</v>
      </c>
      <c r="AI22" s="232">
        <v>0</v>
      </c>
      <c r="AJ22" s="1"/>
    </row>
    <row r="23" spans="1:36" x14ac:dyDescent="0.25">
      <c r="A23" s="44">
        <v>2835</v>
      </c>
      <c r="B23" s="232">
        <v>0</v>
      </c>
      <c r="C23" s="232">
        <v>0</v>
      </c>
      <c r="D23" s="232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232">
        <v>0</v>
      </c>
      <c r="L23" s="232">
        <v>0</v>
      </c>
      <c r="M23" s="232">
        <v>0</v>
      </c>
      <c r="N23" s="232">
        <v>0</v>
      </c>
      <c r="O23" s="232">
        <v>0</v>
      </c>
      <c r="P23" s="232">
        <v>0</v>
      </c>
      <c r="Q23" s="1"/>
      <c r="R23" s="1"/>
      <c r="S23" s="1"/>
      <c r="T23" s="44">
        <v>2835</v>
      </c>
      <c r="U23" s="232">
        <v>0</v>
      </c>
      <c r="V23" s="232">
        <v>0</v>
      </c>
      <c r="W23" s="232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232">
        <v>0</v>
      </c>
      <c r="AE23" s="232">
        <v>0</v>
      </c>
      <c r="AF23" s="232">
        <v>0</v>
      </c>
      <c r="AG23" s="232">
        <v>0</v>
      </c>
      <c r="AH23" s="232">
        <v>0</v>
      </c>
      <c r="AI23" s="232">
        <v>0</v>
      </c>
      <c r="AJ23" s="1"/>
    </row>
    <row r="24" spans="1:36" x14ac:dyDescent="0.25">
      <c r="A24" s="44">
        <v>2960</v>
      </c>
      <c r="B24" s="232">
        <v>0</v>
      </c>
      <c r="C24" s="232">
        <v>0</v>
      </c>
      <c r="D24" s="232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232">
        <v>0</v>
      </c>
      <c r="K24" s="232">
        <v>0</v>
      </c>
      <c r="L24" s="232">
        <v>0</v>
      </c>
      <c r="M24" s="232">
        <v>0</v>
      </c>
      <c r="N24" s="232">
        <v>0</v>
      </c>
      <c r="O24" s="232">
        <v>0</v>
      </c>
      <c r="P24" s="232">
        <v>0</v>
      </c>
      <c r="Q24" s="1"/>
      <c r="R24" s="1"/>
      <c r="S24" s="1"/>
      <c r="T24" s="44">
        <v>2960</v>
      </c>
      <c r="U24" s="232">
        <v>0</v>
      </c>
      <c r="V24" s="232">
        <v>0</v>
      </c>
      <c r="W24" s="232">
        <v>0</v>
      </c>
      <c r="X24" s="169">
        <v>0</v>
      </c>
      <c r="Y24" s="169">
        <v>0</v>
      </c>
      <c r="Z24" s="169">
        <v>0</v>
      </c>
      <c r="AA24" s="169">
        <v>0</v>
      </c>
      <c r="AB24" s="169">
        <v>0</v>
      </c>
      <c r="AC24" s="232">
        <v>0</v>
      </c>
      <c r="AD24" s="232">
        <v>0</v>
      </c>
      <c r="AE24" s="232">
        <v>0</v>
      </c>
      <c r="AF24" s="232">
        <v>0</v>
      </c>
      <c r="AG24" s="232">
        <v>0</v>
      </c>
      <c r="AH24" s="232">
        <v>0</v>
      </c>
      <c r="AI24" s="232">
        <v>0</v>
      </c>
      <c r="AJ24" s="1"/>
    </row>
    <row r="25" spans="1:36" ht="15" customHeight="1" x14ac:dyDescent="0.25">
      <c r="A25" s="44">
        <v>3085</v>
      </c>
      <c r="B25" s="232">
        <v>0</v>
      </c>
      <c r="C25" s="232">
        <v>0</v>
      </c>
      <c r="D25" s="232">
        <v>0</v>
      </c>
      <c r="E25" s="169">
        <v>0</v>
      </c>
      <c r="F25" s="169">
        <v>0</v>
      </c>
      <c r="G25" s="169">
        <v>0</v>
      </c>
      <c r="H25" s="169">
        <v>0</v>
      </c>
      <c r="I25" s="232">
        <v>0</v>
      </c>
      <c r="J25" s="232">
        <v>0</v>
      </c>
      <c r="K25" s="232">
        <v>0</v>
      </c>
      <c r="L25" s="232">
        <v>0</v>
      </c>
      <c r="M25" s="232">
        <v>0</v>
      </c>
      <c r="N25" s="232">
        <v>0</v>
      </c>
      <c r="O25" s="232">
        <v>0</v>
      </c>
      <c r="P25" s="232">
        <v>0</v>
      </c>
      <c r="Q25" s="1"/>
      <c r="R25" s="1"/>
      <c r="S25" s="1"/>
      <c r="T25" s="44">
        <v>3085</v>
      </c>
      <c r="U25" s="232">
        <v>0</v>
      </c>
      <c r="V25" s="232">
        <v>0</v>
      </c>
      <c r="W25" s="232">
        <v>0</v>
      </c>
      <c r="X25" s="169">
        <v>0</v>
      </c>
      <c r="Y25" s="169">
        <v>0</v>
      </c>
      <c r="Z25" s="169">
        <v>0</v>
      </c>
      <c r="AA25" s="169">
        <v>0</v>
      </c>
      <c r="AB25" s="232">
        <v>0</v>
      </c>
      <c r="AC25" s="232">
        <v>0</v>
      </c>
      <c r="AD25" s="232">
        <v>0</v>
      </c>
      <c r="AE25" s="232">
        <v>0</v>
      </c>
      <c r="AF25" s="232">
        <v>0</v>
      </c>
      <c r="AG25" s="232">
        <v>0</v>
      </c>
      <c r="AH25" s="232">
        <v>0</v>
      </c>
      <c r="AI25" s="232">
        <v>0</v>
      </c>
      <c r="AJ25" s="1"/>
    </row>
    <row r="26" spans="1:36" x14ac:dyDescent="0.25">
      <c r="B26" s="232"/>
      <c r="C26" s="1" t="s">
        <v>265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232"/>
      <c r="V26" s="1" t="s">
        <v>265</v>
      </c>
      <c r="W26" s="1"/>
      <c r="X26" s="1"/>
      <c r="Y26" s="1"/>
      <c r="AB26" s="1"/>
      <c r="AC26" s="1"/>
      <c r="AD26" s="1"/>
      <c r="AE26" s="1"/>
      <c r="AF26" s="1"/>
      <c r="AG26" s="1"/>
      <c r="AH26" s="1"/>
      <c r="AI26" s="1"/>
      <c r="AJ26" s="1"/>
    </row>
    <row r="27" spans="1:36" ht="14.25" customHeight="1" x14ac:dyDescent="0.25">
      <c r="A27" s="92" t="s">
        <v>258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s="228" customFormat="1" ht="2.25" customHeight="1" x14ac:dyDescent="0.25">
      <c r="A28" s="92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s="83" customFormat="1" ht="29.25" customHeight="1" x14ac:dyDescent="0.25">
      <c r="A29" s="545" t="s">
        <v>699</v>
      </c>
      <c r="B29" s="545"/>
      <c r="C29" s="545"/>
      <c r="D29" s="545"/>
      <c r="E29" s="545"/>
      <c r="F29" s="545"/>
      <c r="G29" s="545"/>
      <c r="H29" s="545"/>
      <c r="I29" s="545"/>
      <c r="J29" s="545"/>
      <c r="K29" s="545"/>
      <c r="L29" s="545"/>
      <c r="M29" s="545"/>
      <c r="N29" s="545"/>
      <c r="O29" s="545"/>
      <c r="P29" s="545"/>
      <c r="Q29" s="545"/>
      <c r="R29" s="545"/>
      <c r="S29" s="545"/>
      <c r="T29" s="545"/>
      <c r="U29" s="545"/>
      <c r="V29" s="545"/>
      <c r="W29" s="545"/>
      <c r="X29" s="545"/>
      <c r="Y29" s="545"/>
      <c r="Z29" s="545"/>
      <c r="AA29" s="545"/>
      <c r="AB29" s="545"/>
      <c r="AC29" s="545"/>
      <c r="AD29" s="545"/>
      <c r="AE29" s="545"/>
      <c r="AF29" s="545"/>
      <c r="AG29" s="545"/>
      <c r="AH29" s="545"/>
      <c r="AI29" s="545"/>
      <c r="AJ29" s="545"/>
    </row>
    <row r="30" spans="1:36" ht="15.75" x14ac:dyDescent="0.25">
      <c r="A30" s="531" t="s">
        <v>143</v>
      </c>
      <c r="B30" s="531"/>
      <c r="C30" s="531"/>
      <c r="D30" s="531"/>
      <c r="E30" s="531"/>
      <c r="F30" s="531"/>
      <c r="G30" s="531"/>
      <c r="H30" s="531"/>
      <c r="I30" s="531"/>
      <c r="J30" s="531"/>
      <c r="K30" s="531"/>
      <c r="L30" s="531"/>
      <c r="M30" s="531"/>
      <c r="N30" s="531"/>
      <c r="O30" s="531"/>
      <c r="P30" s="531"/>
      <c r="Q30" s="531"/>
      <c r="R30" s="531"/>
      <c r="S30" s="531"/>
      <c r="T30" s="531"/>
      <c r="U30" s="531"/>
      <c r="V30" s="531"/>
      <c r="W30" s="531"/>
      <c r="X30" s="531"/>
      <c r="Y30" s="531"/>
      <c r="Z30" s="531"/>
      <c r="AA30" s="531"/>
      <c r="AB30" s="531"/>
      <c r="AC30" s="531"/>
      <c r="AD30" s="531"/>
      <c r="AE30" s="531"/>
      <c r="AF30" s="531"/>
      <c r="AG30" s="531"/>
      <c r="AH30" s="531"/>
      <c r="AI30" s="531"/>
      <c r="AJ30" s="531"/>
    </row>
    <row r="31" spans="1:36" ht="15" customHeight="1" x14ac:dyDescent="0.25">
      <c r="A31" s="54" t="s">
        <v>125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4" t="s">
        <v>698</v>
      </c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</row>
    <row r="32" spans="1:36" x14ac:dyDescent="0.25">
      <c r="A32" s="53" t="s">
        <v>121</v>
      </c>
      <c r="B32" s="53">
        <v>2250</v>
      </c>
      <c r="C32" s="53">
        <v>2375</v>
      </c>
      <c r="D32" s="53">
        <v>2500</v>
      </c>
      <c r="E32" s="53">
        <v>2625</v>
      </c>
      <c r="F32" s="53">
        <v>2750</v>
      </c>
      <c r="G32" s="53">
        <v>2875</v>
      </c>
      <c r="H32" s="53">
        <v>3000</v>
      </c>
      <c r="I32" s="53">
        <v>3125</v>
      </c>
      <c r="J32" s="53">
        <v>3250</v>
      </c>
      <c r="K32" s="53">
        <v>3375</v>
      </c>
      <c r="L32" s="53">
        <v>3500</v>
      </c>
      <c r="M32" s="1"/>
      <c r="N32" s="1"/>
      <c r="O32" s="1"/>
      <c r="P32" s="1"/>
      <c r="Q32" s="1"/>
      <c r="R32" s="1"/>
      <c r="S32" s="1"/>
      <c r="T32" s="53" t="s">
        <v>121</v>
      </c>
      <c r="U32" s="53">
        <v>2250</v>
      </c>
      <c r="V32" s="53">
        <v>2375</v>
      </c>
      <c r="W32" s="53">
        <v>2500</v>
      </c>
      <c r="X32" s="53">
        <v>2625</v>
      </c>
      <c r="Y32" s="53">
        <v>2750</v>
      </c>
      <c r="Z32" s="53">
        <v>2875</v>
      </c>
      <c r="AA32" s="53">
        <v>3000</v>
      </c>
      <c r="AB32" s="53">
        <v>3125</v>
      </c>
      <c r="AC32" s="53">
        <v>3250</v>
      </c>
      <c r="AD32" s="53">
        <v>3375</v>
      </c>
      <c r="AE32" s="53">
        <v>3500</v>
      </c>
      <c r="AF32" s="1"/>
      <c r="AG32" s="1"/>
      <c r="AH32" s="1"/>
      <c r="AI32" s="1"/>
      <c r="AJ32" s="1"/>
    </row>
    <row r="33" spans="1:36" x14ac:dyDescent="0.25">
      <c r="A33" s="53">
        <v>2100</v>
      </c>
      <c r="B33" s="233">
        <v>0</v>
      </c>
      <c r="C33" s="233">
        <v>0</v>
      </c>
      <c r="D33" s="233">
        <v>0</v>
      </c>
      <c r="E33" s="233">
        <v>0</v>
      </c>
      <c r="F33" s="233">
        <v>0</v>
      </c>
      <c r="G33" s="233">
        <v>0</v>
      </c>
      <c r="H33" s="233">
        <v>0</v>
      </c>
      <c r="I33" s="233">
        <v>0</v>
      </c>
      <c r="J33" s="233">
        <v>0</v>
      </c>
      <c r="K33" s="233">
        <v>0</v>
      </c>
      <c r="L33" s="233">
        <v>0</v>
      </c>
      <c r="M33" s="1"/>
      <c r="N33" s="1"/>
      <c r="O33" s="1"/>
      <c r="P33" s="1"/>
      <c r="Q33" s="1"/>
      <c r="R33" s="1"/>
      <c r="S33" s="1"/>
      <c r="T33" s="53">
        <v>2100</v>
      </c>
      <c r="U33" s="233">
        <v>0</v>
      </c>
      <c r="V33" s="233">
        <v>0</v>
      </c>
      <c r="W33" s="233">
        <v>0</v>
      </c>
      <c r="X33" s="233">
        <v>0</v>
      </c>
      <c r="Y33" s="233">
        <v>0</v>
      </c>
      <c r="Z33" s="233">
        <v>0</v>
      </c>
      <c r="AA33" s="233">
        <v>0</v>
      </c>
      <c r="AB33" s="233">
        <v>0</v>
      </c>
      <c r="AC33" s="233">
        <v>0</v>
      </c>
      <c r="AD33" s="233">
        <v>0</v>
      </c>
      <c r="AE33" s="233">
        <v>0</v>
      </c>
      <c r="AF33" s="1"/>
      <c r="AG33" s="1"/>
      <c r="AH33" s="1"/>
      <c r="AI33" s="1"/>
      <c r="AJ33" s="1"/>
    </row>
    <row r="34" spans="1:36" x14ac:dyDescent="0.25">
      <c r="A34" s="53">
        <v>2125</v>
      </c>
      <c r="B34" s="233">
        <v>0</v>
      </c>
      <c r="C34" s="233">
        <v>0</v>
      </c>
      <c r="D34" s="233">
        <v>0</v>
      </c>
      <c r="E34" s="233">
        <v>0</v>
      </c>
      <c r="F34" s="233">
        <v>0</v>
      </c>
      <c r="G34" s="233">
        <v>0</v>
      </c>
      <c r="H34" s="233">
        <v>0</v>
      </c>
      <c r="I34" s="233">
        <v>0</v>
      </c>
      <c r="J34" s="233">
        <v>0</v>
      </c>
      <c r="K34" s="233">
        <v>0</v>
      </c>
      <c r="L34" s="233">
        <v>0</v>
      </c>
      <c r="M34" s="1"/>
      <c r="N34" s="1"/>
      <c r="O34" s="1"/>
      <c r="P34" s="1"/>
      <c r="Q34" s="1"/>
      <c r="R34" s="1"/>
      <c r="S34" s="1"/>
      <c r="T34" s="53">
        <v>2125</v>
      </c>
      <c r="U34" s="233">
        <v>0</v>
      </c>
      <c r="V34" s="233">
        <v>0</v>
      </c>
      <c r="W34" s="233">
        <v>0</v>
      </c>
      <c r="X34" s="233">
        <v>0</v>
      </c>
      <c r="Y34" s="233">
        <v>0</v>
      </c>
      <c r="Z34" s="233">
        <v>0</v>
      </c>
      <c r="AA34" s="233">
        <v>0</v>
      </c>
      <c r="AB34" s="233">
        <v>0</v>
      </c>
      <c r="AC34" s="233">
        <v>0</v>
      </c>
      <c r="AD34" s="233">
        <v>0</v>
      </c>
      <c r="AE34" s="233">
        <v>0</v>
      </c>
      <c r="AF34" s="1"/>
      <c r="AG34" s="1"/>
      <c r="AH34" s="1"/>
      <c r="AI34" s="1"/>
      <c r="AJ34" s="1"/>
    </row>
    <row r="35" spans="1:36" x14ac:dyDescent="0.25">
      <c r="A35" s="53">
        <v>2250</v>
      </c>
      <c r="B35" s="233">
        <v>0</v>
      </c>
      <c r="C35" s="233">
        <v>0</v>
      </c>
      <c r="D35" s="233">
        <v>0</v>
      </c>
      <c r="E35" s="233">
        <v>0</v>
      </c>
      <c r="F35" s="233">
        <v>0</v>
      </c>
      <c r="G35" s="233">
        <v>0</v>
      </c>
      <c r="H35" s="233">
        <v>0</v>
      </c>
      <c r="I35" s="233">
        <v>0</v>
      </c>
      <c r="J35" s="233">
        <v>0</v>
      </c>
      <c r="K35" s="233">
        <v>0</v>
      </c>
      <c r="L35" s="233">
        <v>0</v>
      </c>
      <c r="M35" s="1"/>
      <c r="N35" s="1"/>
      <c r="O35" s="1"/>
      <c r="P35" s="1"/>
      <c r="Q35" s="1"/>
      <c r="R35" s="1"/>
      <c r="S35" s="1"/>
      <c r="T35" s="53">
        <v>2250</v>
      </c>
      <c r="U35" s="233">
        <v>0</v>
      </c>
      <c r="V35" s="233">
        <v>0</v>
      </c>
      <c r="W35" s="233">
        <v>0</v>
      </c>
      <c r="X35" s="233">
        <v>0</v>
      </c>
      <c r="Y35" s="233">
        <v>0</v>
      </c>
      <c r="Z35" s="233">
        <v>0</v>
      </c>
      <c r="AA35" s="233">
        <v>0</v>
      </c>
      <c r="AB35" s="233">
        <v>0</v>
      </c>
      <c r="AC35" s="233">
        <v>0</v>
      </c>
      <c r="AD35" s="233">
        <v>0</v>
      </c>
      <c r="AE35" s="233">
        <v>0</v>
      </c>
      <c r="AF35" s="1"/>
      <c r="AG35" s="1"/>
      <c r="AH35" s="1"/>
      <c r="AI35" s="1"/>
      <c r="AJ35" s="1"/>
    </row>
    <row r="36" spans="1:36" x14ac:dyDescent="0.25">
      <c r="A36" s="53">
        <v>2375</v>
      </c>
      <c r="B36" s="233">
        <v>0</v>
      </c>
      <c r="C36" s="233">
        <v>0</v>
      </c>
      <c r="D36" s="233">
        <v>0</v>
      </c>
      <c r="E36" s="233">
        <v>0</v>
      </c>
      <c r="F36" s="233">
        <v>0</v>
      </c>
      <c r="G36" s="233">
        <v>0</v>
      </c>
      <c r="H36" s="233">
        <v>0</v>
      </c>
      <c r="I36" s="233">
        <v>0</v>
      </c>
      <c r="J36" s="233">
        <v>0</v>
      </c>
      <c r="K36" s="233">
        <v>0</v>
      </c>
      <c r="L36" s="234">
        <v>0</v>
      </c>
      <c r="M36" s="1"/>
      <c r="N36" s="1"/>
      <c r="O36" s="1"/>
      <c r="P36" s="1"/>
      <c r="Q36" s="1"/>
      <c r="R36" s="1"/>
      <c r="S36" s="1"/>
      <c r="T36" s="53">
        <v>2375</v>
      </c>
      <c r="U36" s="233">
        <v>0</v>
      </c>
      <c r="V36" s="233">
        <v>0</v>
      </c>
      <c r="W36" s="233">
        <v>0</v>
      </c>
      <c r="X36" s="233">
        <v>0</v>
      </c>
      <c r="Y36" s="233">
        <v>0</v>
      </c>
      <c r="Z36" s="233">
        <v>0</v>
      </c>
      <c r="AA36" s="233">
        <v>0</v>
      </c>
      <c r="AB36" s="233">
        <v>0</v>
      </c>
      <c r="AC36" s="233">
        <v>0</v>
      </c>
      <c r="AD36" s="233">
        <v>0</v>
      </c>
      <c r="AE36" s="234">
        <v>0</v>
      </c>
      <c r="AF36" s="1"/>
      <c r="AG36" s="1"/>
      <c r="AH36" s="1"/>
      <c r="AI36" s="1"/>
      <c r="AJ36" s="1"/>
    </row>
    <row r="37" spans="1:36" x14ac:dyDescent="0.25">
      <c r="A37" s="53">
        <v>2500</v>
      </c>
      <c r="B37" s="233">
        <v>0</v>
      </c>
      <c r="C37" s="233">
        <v>0</v>
      </c>
      <c r="D37" s="233">
        <v>0</v>
      </c>
      <c r="E37" s="233">
        <v>0</v>
      </c>
      <c r="F37" s="233">
        <v>0</v>
      </c>
      <c r="G37" s="233">
        <v>0</v>
      </c>
      <c r="H37" s="233">
        <v>0</v>
      </c>
      <c r="I37" s="233">
        <v>0</v>
      </c>
      <c r="J37" s="233">
        <v>0</v>
      </c>
      <c r="K37" s="234">
        <v>0</v>
      </c>
      <c r="L37" s="234">
        <v>0</v>
      </c>
      <c r="M37" s="1"/>
      <c r="N37" s="1"/>
      <c r="O37" s="1"/>
      <c r="P37" s="1"/>
      <c r="Q37" s="1"/>
      <c r="R37" s="1"/>
      <c r="S37" s="1"/>
      <c r="T37" s="53">
        <v>2500</v>
      </c>
      <c r="U37" s="233">
        <v>0</v>
      </c>
      <c r="V37" s="233">
        <v>0</v>
      </c>
      <c r="W37" s="233">
        <v>0</v>
      </c>
      <c r="X37" s="233">
        <v>0</v>
      </c>
      <c r="Y37" s="233">
        <v>0</v>
      </c>
      <c r="Z37" s="233">
        <v>0</v>
      </c>
      <c r="AA37" s="233">
        <v>0</v>
      </c>
      <c r="AB37" s="233">
        <v>0</v>
      </c>
      <c r="AC37" s="233">
        <v>0</v>
      </c>
      <c r="AD37" s="234">
        <v>0</v>
      </c>
      <c r="AE37" s="234">
        <v>0</v>
      </c>
      <c r="AF37" s="1"/>
      <c r="AG37" s="1"/>
      <c r="AH37" s="1"/>
      <c r="AI37" s="1"/>
      <c r="AJ37" s="1"/>
    </row>
    <row r="38" spans="1:36" x14ac:dyDescent="0.25">
      <c r="A38" s="53">
        <v>2550</v>
      </c>
      <c r="B38" s="233">
        <v>0</v>
      </c>
      <c r="C38" s="233">
        <v>0</v>
      </c>
      <c r="D38" s="233">
        <v>0</v>
      </c>
      <c r="E38" s="233">
        <v>0</v>
      </c>
      <c r="F38" s="233">
        <v>0</v>
      </c>
      <c r="G38" s="233">
        <v>0</v>
      </c>
      <c r="H38" s="233">
        <v>0</v>
      </c>
      <c r="I38" s="233">
        <v>0</v>
      </c>
      <c r="J38" s="234">
        <v>0</v>
      </c>
      <c r="K38" s="234">
        <v>0</v>
      </c>
      <c r="L38" s="234">
        <v>0</v>
      </c>
      <c r="M38" s="1"/>
      <c r="N38" s="1"/>
      <c r="O38" s="1"/>
      <c r="P38" s="1"/>
      <c r="Q38" s="1"/>
      <c r="R38" s="1"/>
      <c r="S38" s="1"/>
      <c r="T38" s="53">
        <v>2550</v>
      </c>
      <c r="U38" s="233">
        <v>0</v>
      </c>
      <c r="V38" s="233">
        <v>0</v>
      </c>
      <c r="W38" s="233">
        <v>0</v>
      </c>
      <c r="X38" s="233">
        <v>0</v>
      </c>
      <c r="Y38" s="233">
        <v>0</v>
      </c>
      <c r="Z38" s="233">
        <v>0</v>
      </c>
      <c r="AA38" s="233">
        <v>0</v>
      </c>
      <c r="AB38" s="233">
        <v>0</v>
      </c>
      <c r="AC38" s="234">
        <v>0</v>
      </c>
      <c r="AD38" s="234">
        <v>0</v>
      </c>
      <c r="AE38" s="234">
        <v>0</v>
      </c>
      <c r="AF38" s="1"/>
      <c r="AG38" s="1"/>
      <c r="AH38" s="1"/>
      <c r="AI38" s="1"/>
      <c r="AJ38" s="1"/>
    </row>
    <row r="39" spans="1:36" x14ac:dyDescent="0.25">
      <c r="A39" s="53">
        <v>2625</v>
      </c>
      <c r="B39" s="233">
        <v>0</v>
      </c>
      <c r="C39" s="233">
        <v>0</v>
      </c>
      <c r="D39" s="233">
        <v>0</v>
      </c>
      <c r="E39" s="233">
        <v>0</v>
      </c>
      <c r="F39" s="233">
        <v>0</v>
      </c>
      <c r="G39" s="233">
        <v>0</v>
      </c>
      <c r="H39" s="233">
        <v>0</v>
      </c>
      <c r="I39" s="234">
        <v>0</v>
      </c>
      <c r="J39" s="234">
        <v>0</v>
      </c>
      <c r="K39" s="234">
        <v>0</v>
      </c>
      <c r="L39" s="234">
        <v>0</v>
      </c>
      <c r="M39" s="1"/>
      <c r="N39" s="1"/>
      <c r="O39" s="1"/>
      <c r="P39" s="1"/>
      <c r="Q39" s="1"/>
      <c r="R39" s="1"/>
      <c r="S39" s="1"/>
      <c r="T39" s="53">
        <v>2625</v>
      </c>
      <c r="U39" s="233">
        <v>0</v>
      </c>
      <c r="V39" s="233">
        <v>0</v>
      </c>
      <c r="W39" s="233">
        <v>0</v>
      </c>
      <c r="X39" s="233">
        <v>0</v>
      </c>
      <c r="Y39" s="233">
        <v>0</v>
      </c>
      <c r="Z39" s="233">
        <v>0</v>
      </c>
      <c r="AA39" s="233">
        <v>0</v>
      </c>
      <c r="AB39" s="234">
        <v>0</v>
      </c>
      <c r="AC39" s="234">
        <v>0</v>
      </c>
      <c r="AD39" s="234">
        <v>0</v>
      </c>
      <c r="AE39" s="234">
        <v>0</v>
      </c>
      <c r="AF39" s="1"/>
      <c r="AG39" s="1"/>
      <c r="AH39" s="1"/>
      <c r="AI39" s="1"/>
      <c r="AJ39" s="1"/>
    </row>
    <row r="40" spans="1:36" x14ac:dyDescent="0.25">
      <c r="A40" s="53">
        <v>2700</v>
      </c>
      <c r="B40" s="233">
        <v>0</v>
      </c>
      <c r="C40" s="233">
        <v>0</v>
      </c>
      <c r="D40" s="233">
        <v>0</v>
      </c>
      <c r="E40" s="233">
        <v>0</v>
      </c>
      <c r="F40" s="233">
        <v>0</v>
      </c>
      <c r="G40" s="233">
        <v>0</v>
      </c>
      <c r="H40" s="233">
        <v>0</v>
      </c>
      <c r="I40" s="234">
        <v>0</v>
      </c>
      <c r="J40" s="234">
        <v>0</v>
      </c>
      <c r="K40" s="234">
        <v>0</v>
      </c>
      <c r="L40" s="234">
        <v>0</v>
      </c>
      <c r="M40" s="1"/>
      <c r="N40" s="1"/>
      <c r="O40" s="1"/>
      <c r="P40" s="1"/>
      <c r="Q40" s="1"/>
      <c r="R40" s="1"/>
      <c r="S40" s="1"/>
      <c r="T40" s="53">
        <v>2700</v>
      </c>
      <c r="U40" s="233">
        <v>0</v>
      </c>
      <c r="V40" s="233">
        <v>0</v>
      </c>
      <c r="W40" s="233">
        <v>0</v>
      </c>
      <c r="X40" s="233">
        <v>0</v>
      </c>
      <c r="Y40" s="233">
        <v>0</v>
      </c>
      <c r="Z40" s="233">
        <v>0</v>
      </c>
      <c r="AA40" s="233">
        <v>0</v>
      </c>
      <c r="AB40" s="234">
        <v>0</v>
      </c>
      <c r="AC40" s="234">
        <v>0</v>
      </c>
      <c r="AD40" s="234">
        <v>0</v>
      </c>
      <c r="AE40" s="234">
        <v>0</v>
      </c>
      <c r="AF40" s="1"/>
      <c r="AG40" s="1"/>
      <c r="AH40" s="1"/>
      <c r="AI40" s="1"/>
      <c r="AJ40" s="1"/>
    </row>
    <row r="41" spans="1:36" x14ac:dyDescent="0.25">
      <c r="A41" s="53">
        <v>2850</v>
      </c>
      <c r="B41" s="233">
        <v>0</v>
      </c>
      <c r="C41" s="233">
        <v>0</v>
      </c>
      <c r="D41" s="233">
        <v>0</v>
      </c>
      <c r="E41" s="233">
        <v>0</v>
      </c>
      <c r="F41" s="233">
        <v>0</v>
      </c>
      <c r="G41" s="234">
        <v>0</v>
      </c>
      <c r="H41" s="234">
        <v>0</v>
      </c>
      <c r="I41" s="234">
        <v>0</v>
      </c>
      <c r="J41" s="234">
        <v>0</v>
      </c>
      <c r="K41" s="234">
        <v>0</v>
      </c>
      <c r="L41" s="234">
        <v>0</v>
      </c>
      <c r="M41" s="1"/>
      <c r="N41" s="1"/>
      <c r="O41" s="1"/>
      <c r="P41" s="1"/>
      <c r="Q41" s="1"/>
      <c r="R41" s="1"/>
      <c r="S41" s="1"/>
      <c r="T41" s="53">
        <v>2850</v>
      </c>
      <c r="U41" s="233">
        <v>0</v>
      </c>
      <c r="V41" s="233">
        <v>0</v>
      </c>
      <c r="W41" s="233">
        <v>0</v>
      </c>
      <c r="X41" s="233">
        <v>0</v>
      </c>
      <c r="Y41" s="233">
        <v>0</v>
      </c>
      <c r="Z41" s="234">
        <v>0</v>
      </c>
      <c r="AA41" s="234">
        <v>0</v>
      </c>
      <c r="AB41" s="234">
        <v>0</v>
      </c>
      <c r="AC41" s="234">
        <v>0</v>
      </c>
      <c r="AD41" s="234">
        <v>0</v>
      </c>
      <c r="AE41" s="234">
        <v>0</v>
      </c>
      <c r="AF41" s="1"/>
      <c r="AG41" s="1"/>
      <c r="AH41" s="1"/>
      <c r="AI41" s="1"/>
      <c r="AJ41" s="1"/>
    </row>
    <row r="42" spans="1:36" x14ac:dyDescent="0.25">
      <c r="A42" s="53">
        <v>2975</v>
      </c>
      <c r="B42" s="233">
        <v>0</v>
      </c>
      <c r="C42" s="233">
        <v>0</v>
      </c>
      <c r="D42" s="233">
        <v>0</v>
      </c>
      <c r="E42" s="233">
        <v>0</v>
      </c>
      <c r="F42" s="234">
        <v>0</v>
      </c>
      <c r="G42" s="234">
        <v>0</v>
      </c>
      <c r="H42" s="234">
        <v>0</v>
      </c>
      <c r="I42" s="234">
        <v>0</v>
      </c>
      <c r="J42" s="234">
        <v>0</v>
      </c>
      <c r="K42" s="234">
        <v>0</v>
      </c>
      <c r="L42" s="234">
        <v>0</v>
      </c>
      <c r="M42" s="1"/>
      <c r="N42" s="1"/>
      <c r="O42" s="1"/>
      <c r="P42" s="1"/>
      <c r="Q42" s="1"/>
      <c r="R42" s="1"/>
      <c r="S42" s="1"/>
      <c r="T42" s="53">
        <v>2975</v>
      </c>
      <c r="U42" s="233">
        <v>0</v>
      </c>
      <c r="V42" s="233">
        <v>0</v>
      </c>
      <c r="W42" s="233">
        <v>0</v>
      </c>
      <c r="X42" s="233">
        <v>0</v>
      </c>
      <c r="Y42" s="234">
        <v>0</v>
      </c>
      <c r="Z42" s="234">
        <v>0</v>
      </c>
      <c r="AA42" s="234">
        <v>0</v>
      </c>
      <c r="AB42" s="234">
        <v>0</v>
      </c>
      <c r="AC42" s="234">
        <v>0</v>
      </c>
      <c r="AD42" s="234">
        <v>0</v>
      </c>
      <c r="AE42" s="234">
        <v>0</v>
      </c>
      <c r="AF42" s="1"/>
      <c r="AG42" s="1"/>
      <c r="AH42" s="1"/>
      <c r="AI42" s="1"/>
      <c r="AJ42" s="1"/>
    </row>
    <row r="43" spans="1:36" x14ac:dyDescent="0.25">
      <c r="A43" s="53">
        <v>3000</v>
      </c>
      <c r="B43" s="233">
        <v>0</v>
      </c>
      <c r="C43" s="233">
        <v>0</v>
      </c>
      <c r="D43" s="233">
        <v>0</v>
      </c>
      <c r="E43" s="234">
        <v>0</v>
      </c>
      <c r="F43" s="234">
        <v>0</v>
      </c>
      <c r="G43" s="234">
        <v>0</v>
      </c>
      <c r="H43" s="234">
        <v>0</v>
      </c>
      <c r="I43" s="234">
        <v>0</v>
      </c>
      <c r="J43" s="234">
        <v>0</v>
      </c>
      <c r="K43" s="234">
        <v>0</v>
      </c>
      <c r="L43" s="234">
        <v>0</v>
      </c>
      <c r="M43" s="1"/>
      <c r="N43" s="1"/>
      <c r="O43" s="1"/>
      <c r="P43" s="1"/>
      <c r="Q43" s="1"/>
      <c r="R43" s="1"/>
      <c r="S43" s="1"/>
      <c r="T43" s="53">
        <v>3000</v>
      </c>
      <c r="U43" s="233">
        <v>0</v>
      </c>
      <c r="V43" s="233">
        <v>0</v>
      </c>
      <c r="W43" s="233">
        <v>0</v>
      </c>
      <c r="X43" s="234">
        <v>0</v>
      </c>
      <c r="Y43" s="234">
        <v>0</v>
      </c>
      <c r="Z43" s="234">
        <v>0</v>
      </c>
      <c r="AA43" s="234">
        <v>0</v>
      </c>
      <c r="AB43" s="234">
        <v>0</v>
      </c>
      <c r="AC43" s="234">
        <v>0</v>
      </c>
      <c r="AD43" s="234">
        <v>0</v>
      </c>
      <c r="AE43" s="234">
        <v>0</v>
      </c>
      <c r="AF43" s="1"/>
      <c r="AG43" s="1"/>
      <c r="AH43" s="1"/>
      <c r="AI43" s="1"/>
      <c r="AJ43" s="1"/>
    </row>
    <row r="44" spans="1:36" ht="15.75" x14ac:dyDescent="0.25">
      <c r="B44" s="232"/>
      <c r="C44" s="1" t="s">
        <v>265</v>
      </c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232"/>
      <c r="V44" s="1" t="s">
        <v>265</v>
      </c>
      <c r="W44" s="52"/>
      <c r="X44" s="52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</row>
    <row r="45" spans="1:36" ht="1.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</row>
    <row r="46" spans="1:36" hidden="1" x14ac:dyDescent="0.25">
      <c r="A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</row>
    <row r="47" spans="1:36" ht="15.75" customHeight="1" x14ac:dyDescent="0.25">
      <c r="A47" s="92" t="s">
        <v>259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s="83" customFormat="1" ht="27" customHeight="1" x14ac:dyDescent="0.25">
      <c r="A48" s="545" t="s">
        <v>257</v>
      </c>
      <c r="B48" s="545"/>
      <c r="C48" s="545"/>
      <c r="D48" s="545"/>
      <c r="E48" s="545"/>
      <c r="F48" s="545"/>
      <c r="G48" s="545"/>
      <c r="H48" s="545"/>
      <c r="I48" s="545"/>
      <c r="J48" s="545"/>
      <c r="K48" s="545"/>
      <c r="L48" s="545"/>
      <c r="M48" s="545"/>
      <c r="N48" s="545"/>
      <c r="O48" s="545"/>
      <c r="P48" s="545"/>
      <c r="Q48" s="545"/>
      <c r="R48" s="545"/>
      <c r="S48" s="545"/>
      <c r="T48" s="545"/>
      <c r="U48" s="545"/>
      <c r="V48" s="545"/>
      <c r="W48" s="545"/>
      <c r="X48" s="545"/>
      <c r="Y48" s="545"/>
      <c r="Z48" s="545"/>
      <c r="AA48" s="545"/>
      <c r="AB48" s="545"/>
      <c r="AC48" s="545"/>
      <c r="AD48" s="545"/>
      <c r="AE48" s="545"/>
      <c r="AF48" s="545"/>
      <c r="AG48" s="545"/>
      <c r="AH48" s="545"/>
      <c r="AI48" s="545"/>
      <c r="AJ48" s="545"/>
    </row>
    <row r="49" spans="1:36" ht="15.75" x14ac:dyDescent="0.25">
      <c r="A49" s="531" t="s">
        <v>104</v>
      </c>
      <c r="B49" s="531"/>
      <c r="C49" s="531"/>
      <c r="D49" s="531"/>
      <c r="E49" s="531"/>
      <c r="F49" s="531"/>
      <c r="G49" s="531"/>
      <c r="H49" s="531"/>
      <c r="I49" s="531"/>
      <c r="J49" s="531"/>
      <c r="K49" s="531"/>
      <c r="L49" s="531"/>
      <c r="M49" s="531"/>
      <c r="N49" s="531"/>
      <c r="O49" s="531"/>
      <c r="P49" s="531"/>
      <c r="Q49" s="531"/>
      <c r="R49" s="531"/>
      <c r="S49" s="531"/>
      <c r="T49" s="531"/>
      <c r="U49" s="531"/>
      <c r="V49" s="531"/>
      <c r="W49" s="531"/>
      <c r="X49" s="531"/>
      <c r="Y49" s="531"/>
      <c r="Z49" s="531"/>
      <c r="AA49" s="531"/>
      <c r="AB49" s="531"/>
      <c r="AC49" s="531"/>
      <c r="AD49" s="531"/>
      <c r="AE49" s="531"/>
      <c r="AF49" s="531"/>
      <c r="AG49" s="531"/>
      <c r="AH49" s="531"/>
      <c r="AI49" s="531"/>
      <c r="AJ49" s="531"/>
    </row>
    <row r="50" spans="1:36" x14ac:dyDescent="0.25">
      <c r="A50" s="542" t="s">
        <v>105</v>
      </c>
      <c r="B50" s="542"/>
      <c r="C50" s="542"/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2"/>
      <c r="O50" s="542"/>
      <c r="P50" s="542"/>
      <c r="Q50" s="542"/>
      <c r="R50" s="542"/>
      <c r="S50" s="542"/>
      <c r="T50" s="542"/>
      <c r="U50" s="542"/>
      <c r="V50" s="542"/>
      <c r="W50" s="542"/>
      <c r="X50" s="542"/>
      <c r="Y50" s="542"/>
      <c r="Z50" s="542"/>
      <c r="AA50" s="542"/>
      <c r="AB50" s="542"/>
      <c r="AC50" s="542"/>
      <c r="AD50" s="542"/>
      <c r="AE50" s="542"/>
      <c r="AF50" s="542"/>
      <c r="AG50" s="542"/>
      <c r="AH50" s="542"/>
      <c r="AI50" s="542"/>
      <c r="AJ50" s="542"/>
    </row>
    <row r="51" spans="1:36" x14ac:dyDescent="0.25">
      <c r="A51" s="547" t="s">
        <v>694</v>
      </c>
      <c r="B51" s="547"/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  <c r="V51" s="547"/>
      <c r="W51" s="547"/>
      <c r="X51" s="547"/>
      <c r="Y51" s="547"/>
      <c r="Z51" s="547"/>
      <c r="AA51" s="547"/>
      <c r="AB51" s="547"/>
      <c r="AC51" s="547"/>
      <c r="AD51" s="547"/>
      <c r="AE51" s="547"/>
      <c r="AF51" s="547"/>
      <c r="AG51" s="547"/>
      <c r="AH51" s="547"/>
      <c r="AI51" s="547"/>
      <c r="AJ51" s="547"/>
    </row>
    <row r="52" spans="1:36" x14ac:dyDescent="0.25">
      <c r="A52" s="542" t="s">
        <v>107</v>
      </c>
      <c r="B52" s="542"/>
      <c r="C52" s="542"/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42"/>
      <c r="P52" s="542"/>
      <c r="Q52" s="542"/>
      <c r="R52" s="542"/>
      <c r="S52" s="542"/>
      <c r="T52" s="542"/>
      <c r="U52" s="542"/>
      <c r="V52" s="542"/>
      <c r="W52" s="542"/>
      <c r="X52" s="542"/>
      <c r="Y52" s="542"/>
      <c r="Z52" s="542"/>
      <c r="AA52" s="542"/>
      <c r="AB52" s="542"/>
      <c r="AC52" s="542"/>
      <c r="AD52" s="542"/>
      <c r="AE52" s="542"/>
      <c r="AF52" s="542"/>
      <c r="AG52" s="542"/>
      <c r="AH52" s="542"/>
      <c r="AI52" s="542"/>
      <c r="AJ52" s="542"/>
    </row>
    <row r="53" spans="1:36" x14ac:dyDescent="0.25">
      <c r="A53" s="550" t="s">
        <v>695</v>
      </c>
      <c r="B53" s="550"/>
      <c r="C53" s="550"/>
      <c r="D53" s="550"/>
      <c r="E53" s="550"/>
      <c r="F53" s="550"/>
      <c r="G53" s="550"/>
      <c r="H53" s="550"/>
      <c r="I53" s="550"/>
      <c r="J53" s="550"/>
      <c r="K53" s="550"/>
      <c r="L53" s="550"/>
      <c r="M53" s="550"/>
      <c r="N53" s="550"/>
      <c r="O53" s="550"/>
      <c r="P53" s="550"/>
      <c r="Q53" s="550"/>
      <c r="R53" s="550"/>
      <c r="S53" s="550"/>
      <c r="T53" s="550"/>
      <c r="U53" s="550"/>
      <c r="V53" s="550"/>
      <c r="W53" s="550"/>
      <c r="X53" s="550"/>
      <c r="Y53" s="550"/>
      <c r="Z53" s="550"/>
      <c r="AA53" s="550"/>
      <c r="AB53" s="550"/>
      <c r="AC53" s="550"/>
      <c r="AD53" s="550"/>
      <c r="AE53" s="550"/>
      <c r="AF53" s="550"/>
      <c r="AG53" s="550"/>
      <c r="AH53" s="550"/>
      <c r="AI53" s="550"/>
      <c r="AJ53" s="550"/>
    </row>
    <row r="54" spans="1:36" x14ac:dyDescent="0.25">
      <c r="A54" s="542" t="s">
        <v>110</v>
      </c>
      <c r="B54" s="542"/>
      <c r="C54" s="542"/>
      <c r="D54" s="542"/>
      <c r="E54" s="542"/>
      <c r="F54" s="542"/>
      <c r="G54" s="542"/>
      <c r="H54" s="542"/>
      <c r="I54" s="542"/>
      <c r="J54" s="542"/>
      <c r="K54" s="542"/>
      <c r="L54" s="542"/>
      <c r="M54" s="542"/>
      <c r="N54" s="542"/>
      <c r="O54" s="542"/>
      <c r="P54" s="542"/>
      <c r="Q54" s="542"/>
      <c r="R54" s="542"/>
      <c r="S54" s="542"/>
      <c r="T54" s="542"/>
      <c r="U54" s="542"/>
      <c r="V54" s="542"/>
      <c r="W54" s="542"/>
      <c r="X54" s="542"/>
      <c r="Y54" s="542"/>
      <c r="Z54" s="542"/>
      <c r="AA54" s="542"/>
      <c r="AB54" s="542"/>
      <c r="AC54" s="542"/>
      <c r="AD54" s="542"/>
      <c r="AE54" s="542"/>
      <c r="AF54" s="542"/>
      <c r="AG54" s="542"/>
      <c r="AH54" s="542"/>
      <c r="AI54" s="542"/>
      <c r="AJ54" s="542"/>
    </row>
    <row r="55" spans="1:36" x14ac:dyDescent="0.25">
      <c r="A55" s="48" t="s">
        <v>109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50"/>
      <c r="S55" s="48"/>
      <c r="T55" s="246" t="s">
        <v>149</v>
      </c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</row>
    <row r="56" spans="1:36" x14ac:dyDescent="0.25">
      <c r="A56" s="49" t="s">
        <v>111</v>
      </c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S56" s="49"/>
      <c r="T56" s="49" t="s">
        <v>114</v>
      </c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</row>
    <row r="57" spans="1:36" x14ac:dyDescent="0.25">
      <c r="A57" s="48" t="s">
        <v>112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50"/>
      <c r="S57" s="48"/>
      <c r="T57" s="48" t="s">
        <v>115</v>
      </c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</row>
    <row r="58" spans="1:36" x14ac:dyDescent="0.25">
      <c r="A58" s="49" t="s">
        <v>113</v>
      </c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S58" s="49"/>
      <c r="T58" s="49" t="s">
        <v>116</v>
      </c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</row>
    <row r="59" spans="1:36" x14ac:dyDescent="0.25">
      <c r="A59" s="551"/>
      <c r="B59" s="551"/>
      <c r="C59" s="551"/>
      <c r="D59" s="551"/>
      <c r="E59" s="551"/>
      <c r="F59" s="551"/>
      <c r="G59" s="551"/>
      <c r="H59" s="551"/>
      <c r="I59" s="551"/>
      <c r="J59" s="551"/>
      <c r="K59" s="551"/>
      <c r="L59" s="551"/>
      <c r="M59" s="551"/>
      <c r="N59" s="551"/>
      <c r="O59" s="551"/>
      <c r="P59" s="551"/>
      <c r="Q59" s="551"/>
      <c r="R59" s="551"/>
      <c r="S59" s="551"/>
      <c r="T59" s="551"/>
      <c r="U59" s="551"/>
      <c r="V59" s="551"/>
      <c r="W59" s="551"/>
      <c r="X59" s="551"/>
      <c r="Y59" s="551"/>
      <c r="Z59" s="551"/>
      <c r="AA59" s="551"/>
      <c r="AB59" s="551"/>
      <c r="AC59" s="551"/>
      <c r="AD59" s="551"/>
      <c r="AE59" s="551"/>
      <c r="AF59" s="551"/>
      <c r="AG59" s="551"/>
      <c r="AH59" s="551"/>
      <c r="AI59" s="551"/>
      <c r="AJ59" s="551"/>
    </row>
    <row r="60" spans="1:36" ht="15" customHeight="1" x14ac:dyDescent="0.25">
      <c r="A60" s="552"/>
      <c r="B60" s="552"/>
      <c r="C60" s="552"/>
      <c r="D60" s="552"/>
      <c r="E60" s="552"/>
      <c r="F60" s="552"/>
      <c r="G60" s="552"/>
      <c r="H60" s="552"/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 t="s">
        <v>153</v>
      </c>
      <c r="U60" s="552"/>
      <c r="V60" s="552"/>
      <c r="W60" s="552"/>
      <c r="X60" s="552"/>
      <c r="Y60" s="552"/>
      <c r="Z60" s="552"/>
      <c r="AA60" s="552"/>
      <c r="AB60" s="552"/>
      <c r="AC60" s="552"/>
      <c r="AD60" s="552"/>
      <c r="AE60" s="552"/>
      <c r="AF60" s="552"/>
      <c r="AG60" s="552"/>
      <c r="AH60" s="552"/>
      <c r="AI60" s="552"/>
      <c r="AJ60" s="552"/>
    </row>
    <row r="61" spans="1:36" x14ac:dyDescent="0.25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549" t="s">
        <v>154</v>
      </c>
      <c r="U61" s="549"/>
      <c r="V61" s="549"/>
      <c r="W61" s="549"/>
      <c r="X61" s="549"/>
      <c r="Y61" s="549"/>
      <c r="Z61" s="549"/>
      <c r="AA61" s="549"/>
      <c r="AB61" s="549"/>
      <c r="AC61" s="549"/>
      <c r="AD61" s="549"/>
      <c r="AE61" s="549"/>
      <c r="AF61" s="549"/>
      <c r="AG61" s="549"/>
      <c r="AH61" s="549"/>
      <c r="AI61" s="549"/>
      <c r="AJ61" s="549"/>
    </row>
    <row r="62" spans="1:36" ht="15.75" x14ac:dyDescent="0.25">
      <c r="A62" s="531" t="s">
        <v>144</v>
      </c>
      <c r="B62" s="531"/>
      <c r="C62" s="531"/>
      <c r="D62" s="531"/>
      <c r="E62" s="531"/>
      <c r="F62" s="531"/>
      <c r="G62" s="531"/>
      <c r="H62" s="531"/>
      <c r="I62" s="531"/>
      <c r="J62" s="531"/>
      <c r="K62" s="531"/>
      <c r="L62" s="531"/>
      <c r="M62" s="531"/>
      <c r="N62" s="531"/>
      <c r="O62" s="531"/>
      <c r="P62" s="531"/>
      <c r="Q62" s="531"/>
      <c r="R62" s="531"/>
      <c r="S62" s="531"/>
      <c r="T62" s="531"/>
      <c r="U62" s="531"/>
      <c r="V62" s="531"/>
      <c r="W62" s="531"/>
      <c r="X62" s="531"/>
      <c r="Y62" s="531"/>
      <c r="Z62" s="531"/>
      <c r="AA62" s="531"/>
      <c r="AB62" s="531"/>
      <c r="AC62" s="531"/>
      <c r="AD62" s="531"/>
      <c r="AE62" s="531"/>
      <c r="AF62" s="531"/>
      <c r="AG62" s="531"/>
      <c r="AH62" s="531"/>
      <c r="AI62" s="531"/>
      <c r="AJ62" s="531"/>
    </row>
    <row r="63" spans="1:36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ht="15.75" x14ac:dyDescent="0.25">
      <c r="A64" s="1"/>
      <c r="B64" s="1"/>
      <c r="C64" s="1"/>
      <c r="D64" s="59" t="s">
        <v>127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59" t="s">
        <v>134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1"/>
      <c r="B65" s="1"/>
      <c r="C65" s="1"/>
      <c r="D65" s="553" t="s">
        <v>696</v>
      </c>
      <c r="E65" s="553"/>
      <c r="F65" s="553"/>
      <c r="G65" s="553"/>
      <c r="H65" s="553"/>
      <c r="I65" s="553"/>
      <c r="J65" s="553"/>
      <c r="K65" s="553"/>
      <c r="L65" s="553"/>
      <c r="M65" s="553"/>
      <c r="N65" s="553"/>
      <c r="O65" s="553"/>
      <c r="P65" s="553"/>
      <c r="Q65" s="553"/>
      <c r="R65" s="553"/>
      <c r="S65" s="553"/>
      <c r="T65" s="553"/>
      <c r="U65" s="1"/>
      <c r="V65" s="1"/>
      <c r="W65" s="1"/>
      <c r="X65" s="553" t="s">
        <v>135</v>
      </c>
      <c r="Y65" s="553"/>
      <c r="Z65" s="553"/>
      <c r="AA65" s="553"/>
      <c r="AB65" s="553"/>
      <c r="AC65" s="553"/>
      <c r="AD65" s="553"/>
      <c r="AE65" s="553"/>
      <c r="AF65" s="553"/>
      <c r="AG65" s="553"/>
      <c r="AH65" s="553"/>
      <c r="AI65" s="553"/>
      <c r="AJ65" s="553"/>
    </row>
    <row r="66" spans="1:36" x14ac:dyDescent="0.25">
      <c r="A66" s="1"/>
      <c r="B66" s="1"/>
      <c r="C66" s="1"/>
      <c r="D66" s="553"/>
      <c r="E66" s="553"/>
      <c r="F66" s="553"/>
      <c r="G66" s="553"/>
      <c r="H66" s="553"/>
      <c r="I66" s="553"/>
      <c r="J66" s="553"/>
      <c r="K66" s="553"/>
      <c r="L66" s="553"/>
      <c r="M66" s="553"/>
      <c r="N66" s="553"/>
      <c r="O66" s="553"/>
      <c r="P66" s="553"/>
      <c r="Q66" s="553"/>
      <c r="R66" s="553"/>
      <c r="S66" s="553"/>
      <c r="T66" s="553"/>
      <c r="U66" s="1"/>
      <c r="V66" s="1"/>
      <c r="W66" s="1"/>
      <c r="X66" s="553"/>
      <c r="Y66" s="553"/>
      <c r="Z66" s="553"/>
      <c r="AA66" s="553"/>
      <c r="AB66" s="553"/>
      <c r="AC66" s="553"/>
      <c r="AD66" s="553"/>
      <c r="AE66" s="553"/>
      <c r="AF66" s="553"/>
      <c r="AG66" s="553"/>
      <c r="AH66" s="553"/>
      <c r="AI66" s="553"/>
      <c r="AJ66" s="553"/>
    </row>
    <row r="67" spans="1:36" x14ac:dyDescent="0.25">
      <c r="A67" s="1"/>
      <c r="B67" s="1"/>
      <c r="C67" s="1"/>
      <c r="D67" s="47" t="s">
        <v>130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553"/>
      <c r="Y67" s="553"/>
      <c r="Z67" s="553"/>
      <c r="AA67" s="553"/>
      <c r="AB67" s="553"/>
      <c r="AC67" s="553"/>
      <c r="AD67" s="553"/>
      <c r="AE67" s="553"/>
      <c r="AF67" s="553"/>
      <c r="AG67" s="553"/>
      <c r="AH67" s="553"/>
      <c r="AI67" s="553"/>
      <c r="AJ67" s="553"/>
    </row>
    <row r="68" spans="1:3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47" t="s">
        <v>136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1"/>
      <c r="B69" s="1"/>
      <c r="C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ht="15" customHeight="1" x14ac:dyDescent="0.25">
      <c r="A70" s="1"/>
      <c r="B70" s="1"/>
      <c r="C70" s="1"/>
      <c r="D70" s="59" t="s">
        <v>129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1"/>
      <c r="V70" s="1"/>
      <c r="W70" s="1"/>
      <c r="X70" s="59" t="s">
        <v>137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ht="22.5" customHeight="1" x14ac:dyDescent="0.25">
      <c r="A71" s="1"/>
      <c r="B71" s="1"/>
      <c r="C71" s="1"/>
      <c r="D71" s="553" t="s">
        <v>132</v>
      </c>
      <c r="E71" s="553"/>
      <c r="F71" s="553"/>
      <c r="G71" s="553"/>
      <c r="H71" s="553"/>
      <c r="I71" s="553"/>
      <c r="J71" s="553"/>
      <c r="K71" s="553"/>
      <c r="L71" s="553"/>
      <c r="M71" s="553"/>
      <c r="N71" s="553"/>
      <c r="O71" s="553"/>
      <c r="P71" s="553"/>
      <c r="Q71" s="553"/>
      <c r="R71" s="553"/>
      <c r="S71" s="553"/>
      <c r="T71" s="553"/>
      <c r="U71" s="1"/>
      <c r="V71" s="1"/>
      <c r="W71" s="1"/>
      <c r="X71" s="553" t="s">
        <v>138</v>
      </c>
      <c r="Y71" s="553"/>
      <c r="Z71" s="553"/>
      <c r="AA71" s="553"/>
      <c r="AB71" s="553"/>
      <c r="AC71" s="553"/>
      <c r="AD71" s="553"/>
      <c r="AE71" s="553"/>
      <c r="AF71" s="553"/>
      <c r="AG71" s="553"/>
      <c r="AH71" s="553"/>
      <c r="AI71" s="553"/>
      <c r="AJ71" s="553"/>
    </row>
    <row r="72" spans="1:36" x14ac:dyDescent="0.25">
      <c r="A72" s="1"/>
      <c r="B72" s="1"/>
      <c r="C72" s="1"/>
      <c r="D72" s="553"/>
      <c r="E72" s="553"/>
      <c r="F72" s="553"/>
      <c r="G72" s="553"/>
      <c r="H72" s="553"/>
      <c r="I72" s="553"/>
      <c r="J72" s="553"/>
      <c r="K72" s="553"/>
      <c r="L72" s="553"/>
      <c r="M72" s="553"/>
      <c r="N72" s="553"/>
      <c r="O72" s="553"/>
      <c r="P72" s="553"/>
      <c r="Q72" s="553"/>
      <c r="R72" s="553"/>
      <c r="S72" s="553"/>
      <c r="T72" s="553"/>
      <c r="U72" s="1"/>
      <c r="V72" s="1"/>
      <c r="W72" s="1"/>
      <c r="X72" s="553"/>
      <c r="Y72" s="553"/>
      <c r="Z72" s="553"/>
      <c r="AA72" s="553"/>
      <c r="AB72" s="553"/>
      <c r="AC72" s="553"/>
      <c r="AD72" s="553"/>
      <c r="AE72" s="553"/>
      <c r="AF72" s="553"/>
      <c r="AG72" s="553"/>
      <c r="AH72" s="553"/>
      <c r="AI72" s="553"/>
      <c r="AJ72" s="553"/>
    </row>
    <row r="73" spans="1:36" ht="21" customHeight="1" x14ac:dyDescent="0.25">
      <c r="A73" s="1"/>
      <c r="B73" s="1"/>
      <c r="C73" s="1"/>
      <c r="D73" s="47" t="s">
        <v>130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553"/>
      <c r="Y73" s="553"/>
      <c r="Z73" s="553"/>
      <c r="AA73" s="553"/>
      <c r="AB73" s="553"/>
      <c r="AC73" s="553"/>
      <c r="AD73" s="553"/>
      <c r="AE73" s="553"/>
      <c r="AF73" s="553"/>
      <c r="AG73" s="553"/>
      <c r="AH73" s="553"/>
      <c r="AI73" s="553"/>
      <c r="AJ73" s="553"/>
    </row>
    <row r="74" spans="1:36" x14ac:dyDescent="0.25">
      <c r="A74" s="1"/>
      <c r="B74" s="1"/>
      <c r="C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5" customHeight="1" x14ac:dyDescent="0.25">
      <c r="A75" s="1"/>
      <c r="B75" s="1"/>
      <c r="C75" s="1"/>
      <c r="D75" s="1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ht="15.75" x14ac:dyDescent="0.25">
      <c r="A76" s="1"/>
      <c r="B76" s="1"/>
      <c r="C76" s="1"/>
      <c r="D76" s="59" t="s">
        <v>131</v>
      </c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1"/>
      <c r="V76" s="1"/>
      <c r="W76" s="1"/>
      <c r="X76" s="59" t="s">
        <v>139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25">
      <c r="A77" s="1"/>
      <c r="B77" s="1"/>
      <c r="C77" s="1"/>
      <c r="D77" s="553" t="s">
        <v>133</v>
      </c>
      <c r="E77" s="553"/>
      <c r="F77" s="553"/>
      <c r="G77" s="553"/>
      <c r="H77" s="553"/>
      <c r="I77" s="553"/>
      <c r="J77" s="553"/>
      <c r="K77" s="553"/>
      <c r="L77" s="553"/>
      <c r="M77" s="553"/>
      <c r="N77" s="553"/>
      <c r="O77" s="553"/>
      <c r="P77" s="553"/>
      <c r="Q77" s="553"/>
      <c r="R77" s="553"/>
      <c r="S77" s="553"/>
      <c r="T77" s="553"/>
      <c r="U77" s="1"/>
      <c r="V77" s="1"/>
      <c r="W77" s="1"/>
      <c r="X77" s="553" t="s">
        <v>697</v>
      </c>
      <c r="Y77" s="553"/>
      <c r="Z77" s="553"/>
      <c r="AA77" s="553"/>
      <c r="AB77" s="553"/>
      <c r="AC77" s="553"/>
      <c r="AD77" s="553"/>
      <c r="AE77" s="553"/>
      <c r="AF77" s="553"/>
      <c r="AG77" s="553"/>
      <c r="AH77" s="553"/>
      <c r="AI77" s="553"/>
      <c r="AJ77" s="553"/>
    </row>
    <row r="78" spans="1:36" x14ac:dyDescent="0.25">
      <c r="A78" s="1"/>
      <c r="B78" s="1"/>
      <c r="C78" s="1"/>
      <c r="D78" s="553"/>
      <c r="E78" s="553"/>
      <c r="F78" s="553"/>
      <c r="G78" s="553"/>
      <c r="H78" s="553"/>
      <c r="I78" s="553"/>
      <c r="J78" s="553"/>
      <c r="K78" s="553"/>
      <c r="L78" s="553"/>
      <c r="M78" s="553"/>
      <c r="N78" s="553"/>
      <c r="O78" s="553"/>
      <c r="P78" s="553"/>
      <c r="Q78" s="553"/>
      <c r="R78" s="553"/>
      <c r="S78" s="553"/>
      <c r="T78" s="553"/>
      <c r="U78" s="1"/>
      <c r="V78" s="1"/>
      <c r="W78" s="1"/>
      <c r="X78" s="553"/>
      <c r="Y78" s="553"/>
      <c r="Z78" s="553"/>
      <c r="AA78" s="553"/>
      <c r="AB78" s="553"/>
      <c r="AC78" s="553"/>
      <c r="AD78" s="553"/>
      <c r="AE78" s="553"/>
      <c r="AF78" s="553"/>
      <c r="AG78" s="553"/>
      <c r="AH78" s="553"/>
      <c r="AI78" s="553"/>
      <c r="AJ78" s="553"/>
    </row>
    <row r="79" spans="1:36" x14ac:dyDescent="0.25">
      <c r="A79" s="1"/>
      <c r="B79" s="1"/>
      <c r="C79" s="1"/>
      <c r="D79" s="553"/>
      <c r="E79" s="553"/>
      <c r="F79" s="553"/>
      <c r="G79" s="553"/>
      <c r="H79" s="553"/>
      <c r="I79" s="553"/>
      <c r="J79" s="553"/>
      <c r="K79" s="553"/>
      <c r="L79" s="553"/>
      <c r="M79" s="553"/>
      <c r="N79" s="553"/>
      <c r="O79" s="553"/>
      <c r="P79" s="553"/>
      <c r="Q79" s="553"/>
      <c r="R79" s="553"/>
      <c r="S79" s="553"/>
      <c r="T79" s="553"/>
      <c r="U79" s="1"/>
      <c r="V79" s="1"/>
      <c r="W79" s="1"/>
      <c r="X79" s="553"/>
      <c r="Y79" s="553"/>
      <c r="Z79" s="553"/>
      <c r="AA79" s="553"/>
      <c r="AB79" s="553"/>
      <c r="AC79" s="553"/>
      <c r="AD79" s="553"/>
      <c r="AE79" s="553"/>
      <c r="AF79" s="553"/>
      <c r="AG79" s="553"/>
      <c r="AH79" s="553"/>
      <c r="AI79" s="553"/>
      <c r="AJ79" s="553"/>
    </row>
    <row r="80" spans="1:36" ht="27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553"/>
      <c r="Y80" s="553"/>
      <c r="Z80" s="553"/>
      <c r="AA80" s="553"/>
      <c r="AB80" s="553"/>
      <c r="AC80" s="553"/>
      <c r="AD80" s="553"/>
      <c r="AE80" s="553"/>
      <c r="AF80" s="553"/>
      <c r="AG80" s="553"/>
      <c r="AH80" s="553"/>
      <c r="AI80" s="553"/>
      <c r="AJ80" s="553"/>
    </row>
    <row r="81" spans="1:36" ht="16.5" customHeight="1" x14ac:dyDescent="0.3">
      <c r="A81" s="245" t="s">
        <v>742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ht="5.2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</sheetData>
  <mergeCells count="28">
    <mergeCell ref="T60:AJ60"/>
    <mergeCell ref="T61:AJ61"/>
    <mergeCell ref="A30:AJ30"/>
    <mergeCell ref="A11:AJ11"/>
    <mergeCell ref="A51:AJ51"/>
    <mergeCell ref="A53:AJ53"/>
    <mergeCell ref="A52:AJ52"/>
    <mergeCell ref="A54:AJ54"/>
    <mergeCell ref="A60:S60"/>
    <mergeCell ref="A48:AJ48"/>
    <mergeCell ref="A1:E1"/>
    <mergeCell ref="A2:AJ2"/>
    <mergeCell ref="A49:AJ49"/>
    <mergeCell ref="A50:AJ50"/>
    <mergeCell ref="A59:S59"/>
    <mergeCell ref="T59:AJ59"/>
    <mergeCell ref="V4:AJ7"/>
    <mergeCell ref="A9:AJ9"/>
    <mergeCell ref="A13:P13"/>
    <mergeCell ref="S13:AI13"/>
    <mergeCell ref="A29:AJ29"/>
    <mergeCell ref="D77:T79"/>
    <mergeCell ref="X77:AJ80"/>
    <mergeCell ref="A62:AJ62"/>
    <mergeCell ref="D65:T66"/>
    <mergeCell ref="X65:AJ67"/>
    <mergeCell ref="D71:T72"/>
    <mergeCell ref="X71:AJ73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0000"/>
  </sheetPr>
  <dimension ref="A1:AJ110"/>
  <sheetViews>
    <sheetView view="pageBreakPreview" topLeftCell="H83" zoomScaleNormal="100" zoomScaleSheetLayoutView="100" workbookViewId="0">
      <selection activeCell="A89" sqref="A89:AJ106"/>
    </sheetView>
  </sheetViews>
  <sheetFormatPr defaultRowHeight="15" x14ac:dyDescent="0.25"/>
  <cols>
    <col min="1" max="35" width="5" style="228" customWidth="1"/>
    <col min="36" max="36" width="5.5703125" style="228" customWidth="1"/>
    <col min="37" max="16384" width="9.140625" style="228"/>
  </cols>
  <sheetData>
    <row r="1" spans="1:36" ht="21.75" thickBot="1" x14ac:dyDescent="0.4">
      <c r="A1" s="543" t="s">
        <v>74</v>
      </c>
      <c r="B1" s="543"/>
      <c r="C1" s="543"/>
      <c r="D1" s="543"/>
      <c r="E1" s="543"/>
      <c r="F1" s="1"/>
      <c r="G1" s="25"/>
      <c r="H1" s="25"/>
      <c r="I1" s="25"/>
      <c r="J1" s="25"/>
      <c r="K1" s="25"/>
      <c r="L1" s="25"/>
      <c r="M1" s="25" t="s">
        <v>141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 t="s">
        <v>740</v>
      </c>
      <c r="AC1" s="1"/>
      <c r="AD1" s="1"/>
      <c r="AE1" s="1"/>
      <c r="AF1" s="1"/>
      <c r="AG1" s="244">
        <v>0</v>
      </c>
      <c r="AH1" s="1"/>
      <c r="AI1" s="1"/>
      <c r="AJ1" s="1"/>
    </row>
    <row r="2" spans="1:36" ht="15.75" x14ac:dyDescent="0.25">
      <c r="A2" s="531" t="s">
        <v>103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</row>
    <row r="3" spans="1:3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48" t="s">
        <v>156</v>
      </c>
      <c r="W4" s="548"/>
      <c r="X4" s="548"/>
      <c r="Y4" s="548"/>
      <c r="Z4" s="548"/>
      <c r="AA4" s="548"/>
      <c r="AB4" s="548"/>
      <c r="AC4" s="548"/>
      <c r="AD4" s="548"/>
      <c r="AE4" s="548"/>
      <c r="AF4" s="548"/>
      <c r="AG4" s="548"/>
      <c r="AH4" s="548"/>
      <c r="AI4" s="548"/>
      <c r="AJ4" s="548"/>
    </row>
    <row r="5" spans="1:3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H5" s="548"/>
      <c r="AI5" s="548"/>
      <c r="AJ5" s="548"/>
    </row>
    <row r="6" spans="1:3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48"/>
      <c r="W6" s="548"/>
      <c r="X6" s="548"/>
      <c r="Y6" s="548"/>
      <c r="Z6" s="548"/>
      <c r="AA6" s="548"/>
      <c r="AB6" s="548"/>
      <c r="AC6" s="548"/>
      <c r="AD6" s="548"/>
      <c r="AE6" s="548"/>
      <c r="AF6" s="548"/>
      <c r="AG6" s="548"/>
      <c r="AH6" s="548"/>
      <c r="AI6" s="548"/>
      <c r="AJ6" s="548"/>
    </row>
    <row r="7" spans="1:36" x14ac:dyDescent="0.25">
      <c r="A7" s="226"/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226"/>
      <c r="Q7" s="226"/>
      <c r="R7" s="41"/>
      <c r="S7" s="41"/>
      <c r="T7" s="41"/>
      <c r="U7" s="1"/>
      <c r="V7" s="548"/>
      <c r="W7" s="548"/>
      <c r="X7" s="548"/>
      <c r="Y7" s="548"/>
      <c r="Z7" s="548"/>
      <c r="AA7" s="548"/>
      <c r="AB7" s="548"/>
      <c r="AC7" s="548"/>
      <c r="AD7" s="548"/>
      <c r="AE7" s="548"/>
      <c r="AF7" s="548"/>
      <c r="AG7" s="548"/>
      <c r="AH7" s="548"/>
      <c r="AI7" s="548"/>
      <c r="AJ7" s="548"/>
    </row>
    <row r="8" spans="1:36" x14ac:dyDescent="0.25">
      <c r="A8" s="1"/>
      <c r="B8" s="51" t="s">
        <v>3</v>
      </c>
      <c r="E8" s="41"/>
      <c r="F8" s="51" t="s">
        <v>4</v>
      </c>
      <c r="G8" s="41"/>
      <c r="H8" s="41"/>
      <c r="J8" s="51" t="s">
        <v>5</v>
      </c>
      <c r="L8" s="41"/>
      <c r="M8" s="51" t="s">
        <v>124</v>
      </c>
      <c r="P8" s="41"/>
      <c r="R8" s="51" t="s">
        <v>7</v>
      </c>
      <c r="S8" s="41"/>
      <c r="T8" s="41"/>
      <c r="U8" s="41"/>
      <c r="W8" s="41"/>
      <c r="Y8" s="41"/>
      <c r="Z8" s="41"/>
      <c r="AA8" s="41"/>
      <c r="AB8" s="41"/>
      <c r="AC8" s="1"/>
      <c r="AD8" s="1"/>
      <c r="AE8" s="41"/>
      <c r="AF8" s="41"/>
      <c r="AG8" s="41"/>
      <c r="AH8" s="1"/>
      <c r="AI8" s="1"/>
      <c r="AJ8" s="1"/>
    </row>
    <row r="9" spans="1:36" ht="18" customHeight="1" x14ac:dyDescent="0.25">
      <c r="A9" s="544" t="s">
        <v>532</v>
      </c>
      <c r="B9" s="544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  <c r="N9" s="544"/>
      <c r="O9" s="544"/>
      <c r="P9" s="544"/>
      <c r="Q9" s="544"/>
      <c r="R9" s="544"/>
      <c r="S9" s="544"/>
      <c r="T9" s="544"/>
      <c r="U9" s="544"/>
      <c r="V9" s="544"/>
      <c r="W9" s="544"/>
      <c r="X9" s="544"/>
      <c r="Y9" s="544"/>
      <c r="Z9" s="544"/>
      <c r="AA9" s="544"/>
      <c r="AB9" s="544"/>
      <c r="AC9" s="544"/>
      <c r="AD9" s="544"/>
      <c r="AE9" s="544"/>
      <c r="AF9" s="544"/>
      <c r="AG9" s="544"/>
      <c r="AH9" s="544"/>
      <c r="AI9" s="544"/>
      <c r="AJ9" s="544"/>
    </row>
    <row r="10" spans="1:36" ht="3" hidden="1" customHeight="1" x14ac:dyDescent="0.25">
      <c r="A10" s="229"/>
      <c r="B10" s="229"/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ht="15.75" x14ac:dyDescent="0.25">
      <c r="A11" s="531" t="s">
        <v>142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1710</v>
      </c>
      <c r="B15" s="169">
        <v>0</v>
      </c>
      <c r="C15" s="169">
        <v>0</v>
      </c>
      <c r="D15" s="169">
        <v>0</v>
      </c>
      <c r="E15" s="169">
        <v>0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69">
        <v>0</v>
      </c>
      <c r="M15" s="169">
        <v>0</v>
      </c>
      <c r="N15" s="169">
        <v>0</v>
      </c>
      <c r="O15" s="169">
        <v>0</v>
      </c>
      <c r="P15" s="169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0</v>
      </c>
      <c r="AI15" s="42">
        <v>0</v>
      </c>
      <c r="AJ15" s="42">
        <v>0</v>
      </c>
    </row>
    <row r="16" spans="1:36" x14ac:dyDescent="0.25">
      <c r="A16" s="44">
        <v>1835</v>
      </c>
      <c r="B16" s="169">
        <v>0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42">
        <v>0</v>
      </c>
      <c r="R16" s="42">
        <v>0</v>
      </c>
      <c r="S16" s="42">
        <v>0</v>
      </c>
      <c r="T16" s="42">
        <v>0</v>
      </c>
      <c r="U16" s="42">
        <v>0</v>
      </c>
      <c r="V16" s="42">
        <v>0</v>
      </c>
      <c r="W16" s="42">
        <v>0</v>
      </c>
      <c r="X16" s="42">
        <v>0</v>
      </c>
      <c r="Y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0</v>
      </c>
      <c r="AH16" s="42">
        <v>0</v>
      </c>
      <c r="AI16" s="42">
        <v>0</v>
      </c>
      <c r="AJ16" s="42">
        <v>0</v>
      </c>
    </row>
    <row r="17" spans="1:36" x14ac:dyDescent="0.25">
      <c r="A17" s="44">
        <v>1960</v>
      </c>
      <c r="B17" s="169">
        <v>0</v>
      </c>
      <c r="C17" s="169">
        <v>0</v>
      </c>
      <c r="D17" s="169">
        <v>0</v>
      </c>
      <c r="E17" s="169">
        <v>0</v>
      </c>
      <c r="F17" s="169">
        <v>0</v>
      </c>
      <c r="G17" s="169">
        <v>0</v>
      </c>
      <c r="H17" s="169">
        <v>0</v>
      </c>
      <c r="I17" s="169">
        <v>0</v>
      </c>
      <c r="J17" s="169">
        <v>0</v>
      </c>
      <c r="K17" s="169">
        <v>0</v>
      </c>
      <c r="L17" s="169">
        <v>0</v>
      </c>
      <c r="M17" s="169">
        <v>0</v>
      </c>
      <c r="N17" s="169">
        <v>0</v>
      </c>
      <c r="O17" s="169">
        <v>0</v>
      </c>
      <c r="P17" s="169">
        <v>0</v>
      </c>
      <c r="Q17" s="42">
        <v>0</v>
      </c>
      <c r="R17" s="42">
        <v>0</v>
      </c>
      <c r="S17" s="42">
        <v>0</v>
      </c>
      <c r="T17" s="42">
        <v>0</v>
      </c>
      <c r="U17" s="42">
        <v>0</v>
      </c>
      <c r="V17" s="42">
        <v>0</v>
      </c>
      <c r="W17" s="42">
        <v>0</v>
      </c>
      <c r="X17" s="42">
        <v>0</v>
      </c>
      <c r="Y17" s="42">
        <v>0</v>
      </c>
      <c r="Z17" s="42">
        <v>0</v>
      </c>
      <c r="AA17" s="42">
        <v>0</v>
      </c>
      <c r="AB17" s="42">
        <v>0</v>
      </c>
      <c r="AC17" s="42">
        <v>0</v>
      </c>
      <c r="AD17" s="42">
        <v>0</v>
      </c>
      <c r="AE17" s="42">
        <v>0</v>
      </c>
      <c r="AF17" s="42">
        <v>0</v>
      </c>
      <c r="AG17" s="42">
        <v>0</v>
      </c>
      <c r="AH17" s="42">
        <v>0</v>
      </c>
      <c r="AI17" s="42">
        <v>0</v>
      </c>
      <c r="AJ17" s="42">
        <v>0</v>
      </c>
    </row>
    <row r="18" spans="1:36" x14ac:dyDescent="0.25">
      <c r="A18" s="44">
        <v>2085</v>
      </c>
      <c r="B18" s="169">
        <v>0</v>
      </c>
      <c r="C18" s="169">
        <v>0</v>
      </c>
      <c r="D18" s="169">
        <v>0</v>
      </c>
      <c r="E18" s="169">
        <v>0</v>
      </c>
      <c r="F18" s="169">
        <v>0</v>
      </c>
      <c r="G18" s="169">
        <v>0</v>
      </c>
      <c r="H18" s="169">
        <v>0</v>
      </c>
      <c r="I18" s="169">
        <v>0</v>
      </c>
      <c r="J18" s="169">
        <v>0</v>
      </c>
      <c r="K18" s="169">
        <v>0</v>
      </c>
      <c r="L18" s="169">
        <v>0</v>
      </c>
      <c r="M18" s="169">
        <v>0</v>
      </c>
      <c r="N18" s="169">
        <v>0</v>
      </c>
      <c r="O18" s="169">
        <v>0</v>
      </c>
      <c r="P18" s="169">
        <v>0</v>
      </c>
      <c r="Q18" s="42">
        <v>0</v>
      </c>
      <c r="R18" s="42">
        <v>0</v>
      </c>
      <c r="S18" s="42">
        <v>0</v>
      </c>
      <c r="T18" s="42">
        <v>0</v>
      </c>
      <c r="U18" s="42">
        <v>0</v>
      </c>
      <c r="V18" s="42">
        <v>0</v>
      </c>
      <c r="W18" s="42">
        <v>0</v>
      </c>
      <c r="X18" s="42">
        <v>0</v>
      </c>
      <c r="Y18" s="42">
        <v>0</v>
      </c>
      <c r="Z18" s="42">
        <v>0</v>
      </c>
      <c r="AA18" s="42">
        <v>0</v>
      </c>
      <c r="AB18" s="42">
        <v>0</v>
      </c>
      <c r="AC18" s="42">
        <v>0</v>
      </c>
      <c r="AD18" s="42">
        <v>0</v>
      </c>
      <c r="AE18" s="42">
        <v>0</v>
      </c>
      <c r="AF18" s="42">
        <v>0</v>
      </c>
      <c r="AG18" s="42">
        <v>0</v>
      </c>
      <c r="AH18" s="42">
        <v>0</v>
      </c>
      <c r="AI18" s="42">
        <v>0</v>
      </c>
      <c r="AJ18" s="42">
        <v>0</v>
      </c>
    </row>
    <row r="19" spans="1:36" x14ac:dyDescent="0.25">
      <c r="A19" s="44">
        <v>2210</v>
      </c>
      <c r="B19" s="169">
        <v>0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42">
        <v>0</v>
      </c>
      <c r="R19" s="42">
        <v>0</v>
      </c>
      <c r="S19" s="42">
        <v>0</v>
      </c>
      <c r="T19" s="42">
        <v>0</v>
      </c>
      <c r="U19" s="42">
        <v>0</v>
      </c>
      <c r="V19" s="42">
        <v>0</v>
      </c>
      <c r="W19" s="42">
        <v>0</v>
      </c>
      <c r="X19" s="42">
        <v>0</v>
      </c>
      <c r="Y19" s="42">
        <v>0</v>
      </c>
      <c r="Z19" s="42">
        <v>0</v>
      </c>
      <c r="AA19" s="42">
        <v>0</v>
      </c>
      <c r="AB19" s="42">
        <v>0</v>
      </c>
      <c r="AC19" s="42">
        <v>0</v>
      </c>
      <c r="AD19" s="42">
        <v>0</v>
      </c>
      <c r="AE19" s="42">
        <v>0</v>
      </c>
      <c r="AF19" s="42">
        <v>0</v>
      </c>
      <c r="AG19" s="42">
        <v>0</v>
      </c>
      <c r="AH19" s="42">
        <v>0</v>
      </c>
      <c r="AI19" s="42">
        <v>0</v>
      </c>
      <c r="AJ19" s="42">
        <v>0</v>
      </c>
    </row>
    <row r="20" spans="1:36" x14ac:dyDescent="0.25">
      <c r="A20" s="44">
        <v>2335</v>
      </c>
      <c r="B20" s="169">
        <v>0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</row>
    <row r="21" spans="1:36" x14ac:dyDescent="0.25">
      <c r="A21" s="44">
        <v>2460</v>
      </c>
      <c r="B21" s="169">
        <v>0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42">
        <v>0</v>
      </c>
      <c r="R21" s="42">
        <v>0</v>
      </c>
      <c r="S21" s="42">
        <v>0</v>
      </c>
      <c r="T21" s="42">
        <v>0</v>
      </c>
      <c r="U21" s="42">
        <v>0</v>
      </c>
      <c r="V21" s="42">
        <v>0</v>
      </c>
      <c r="W21" s="42">
        <v>0</v>
      </c>
      <c r="X21" s="42">
        <v>0</v>
      </c>
      <c r="Y21" s="42">
        <v>0</v>
      </c>
      <c r="Z21" s="42">
        <v>0</v>
      </c>
      <c r="AA21" s="42">
        <v>0</v>
      </c>
      <c r="AB21" s="42">
        <v>0</v>
      </c>
      <c r="AC21" s="42">
        <v>0</v>
      </c>
      <c r="AD21" s="42">
        <v>0</v>
      </c>
      <c r="AE21" s="42">
        <v>0</v>
      </c>
      <c r="AF21" s="42">
        <v>0</v>
      </c>
      <c r="AG21" s="42">
        <v>0</v>
      </c>
      <c r="AH21" s="42">
        <v>0</v>
      </c>
      <c r="AI21" s="42">
        <v>0</v>
      </c>
      <c r="AJ21" s="42">
        <v>0</v>
      </c>
    </row>
    <row r="22" spans="1:36" x14ac:dyDescent="0.25">
      <c r="A22" s="44">
        <v>2585</v>
      </c>
      <c r="B22" s="169">
        <v>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2">
        <v>0</v>
      </c>
      <c r="AG22" s="42">
        <v>0</v>
      </c>
      <c r="AH22" s="42">
        <v>0</v>
      </c>
      <c r="AI22" s="42">
        <v>0</v>
      </c>
      <c r="AJ22" s="42">
        <v>0</v>
      </c>
    </row>
    <row r="23" spans="1:36" x14ac:dyDescent="0.25">
      <c r="A23" s="44">
        <v>2710</v>
      </c>
      <c r="B23" s="169">
        <v>0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42">
        <v>0</v>
      </c>
      <c r="R23" s="42">
        <v>0</v>
      </c>
      <c r="S23" s="42">
        <v>0</v>
      </c>
      <c r="T23" s="42">
        <v>0</v>
      </c>
      <c r="U23" s="42">
        <v>0</v>
      </c>
      <c r="V23" s="42">
        <v>0</v>
      </c>
      <c r="W23" s="42">
        <v>0</v>
      </c>
      <c r="X23" s="42">
        <v>0</v>
      </c>
      <c r="Y23" s="42">
        <v>0</v>
      </c>
      <c r="Z23" s="42">
        <v>0</v>
      </c>
      <c r="AA23" s="42">
        <v>0</v>
      </c>
      <c r="AB23" s="42">
        <v>0</v>
      </c>
      <c r="AC23" s="42">
        <v>0</v>
      </c>
      <c r="AD23" s="42">
        <v>0</v>
      </c>
      <c r="AE23" s="42">
        <v>0</v>
      </c>
      <c r="AF23" s="42">
        <v>0</v>
      </c>
      <c r="AG23" s="42">
        <v>0</v>
      </c>
      <c r="AH23" s="42">
        <v>0</v>
      </c>
      <c r="AI23" s="42">
        <v>0</v>
      </c>
      <c r="AJ23" s="42">
        <v>0</v>
      </c>
    </row>
    <row r="24" spans="1:36" x14ac:dyDescent="0.25">
      <c r="A24" s="44">
        <v>2835</v>
      </c>
      <c r="B24" s="169">
        <v>0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0</v>
      </c>
      <c r="O24" s="169">
        <v>0</v>
      </c>
      <c r="P24" s="169">
        <v>0</v>
      </c>
      <c r="Q24" s="42">
        <v>0</v>
      </c>
      <c r="R24" s="42">
        <v>0</v>
      </c>
      <c r="S24" s="42">
        <v>0</v>
      </c>
      <c r="T24" s="42">
        <v>0</v>
      </c>
      <c r="U24" s="42">
        <v>0</v>
      </c>
      <c r="V24" s="42">
        <v>0</v>
      </c>
      <c r="W24" s="42">
        <v>0</v>
      </c>
      <c r="X24" s="42">
        <v>0</v>
      </c>
      <c r="Y24" s="42">
        <v>0</v>
      </c>
      <c r="Z24" s="42">
        <v>0</v>
      </c>
      <c r="AA24" s="42">
        <v>0</v>
      </c>
      <c r="AB24" s="42">
        <v>0</v>
      </c>
      <c r="AC24" s="42">
        <v>0</v>
      </c>
      <c r="AD24" s="42">
        <v>0</v>
      </c>
      <c r="AE24" s="42">
        <v>0</v>
      </c>
      <c r="AF24" s="42">
        <v>0</v>
      </c>
      <c r="AG24" s="42">
        <v>0</v>
      </c>
      <c r="AH24" s="42">
        <v>0</v>
      </c>
      <c r="AI24" s="42">
        <v>0</v>
      </c>
      <c r="AJ24" s="42">
        <v>0</v>
      </c>
    </row>
    <row r="25" spans="1:36" x14ac:dyDescent="0.25">
      <c r="A25" s="44">
        <v>2960</v>
      </c>
      <c r="B25" s="169">
        <v>0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42">
        <v>0</v>
      </c>
      <c r="R25" s="42">
        <v>0</v>
      </c>
      <c r="S25" s="42">
        <v>0</v>
      </c>
      <c r="T25" s="42">
        <v>0</v>
      </c>
      <c r="U25" s="42">
        <v>0</v>
      </c>
      <c r="V25" s="42">
        <v>0</v>
      </c>
      <c r="W25" s="42">
        <v>0</v>
      </c>
      <c r="X25" s="42">
        <v>0</v>
      </c>
      <c r="Y25" s="42">
        <v>0</v>
      </c>
      <c r="Z25" s="42">
        <v>0</v>
      </c>
      <c r="AA25" s="42">
        <v>0</v>
      </c>
      <c r="AB25" s="42">
        <v>0</v>
      </c>
      <c r="AC25" s="42">
        <v>0</v>
      </c>
      <c r="AD25" s="42">
        <v>0</v>
      </c>
      <c r="AE25" s="42">
        <v>0</v>
      </c>
      <c r="AF25" s="42">
        <v>0</v>
      </c>
      <c r="AG25" s="42">
        <v>0</v>
      </c>
      <c r="AH25" s="42">
        <v>0</v>
      </c>
      <c r="AI25" s="42">
        <v>0</v>
      </c>
      <c r="AJ25" s="42">
        <v>0</v>
      </c>
    </row>
    <row r="26" spans="1:36" ht="15.75" customHeight="1" x14ac:dyDescent="0.25">
      <c r="A26" s="44">
        <v>3085</v>
      </c>
      <c r="B26" s="169">
        <v>0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0</v>
      </c>
      <c r="AI26" s="42">
        <v>0</v>
      </c>
      <c r="AJ26" s="42">
        <v>0</v>
      </c>
    </row>
    <row r="27" spans="1:36" ht="3.75" customHeight="1" x14ac:dyDescent="0.25">
      <c r="A27" s="55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ht="15.75" thickBot="1" x14ac:dyDescent="0.3">
      <c r="A28" s="1" t="s">
        <v>684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1710</v>
      </c>
      <c r="B30" s="169">
        <v>0</v>
      </c>
      <c r="C30" s="169">
        <v>0</v>
      </c>
      <c r="D30" s="169">
        <v>0</v>
      </c>
      <c r="E30" s="169">
        <v>0</v>
      </c>
      <c r="F30" s="169">
        <v>0</v>
      </c>
      <c r="G30" s="169">
        <v>0</v>
      </c>
      <c r="H30" s="169">
        <v>0</v>
      </c>
      <c r="I30" s="169">
        <v>0</v>
      </c>
      <c r="J30" s="169">
        <v>0</v>
      </c>
      <c r="K30" s="169">
        <v>0</v>
      </c>
      <c r="L30" s="169">
        <v>0</v>
      </c>
      <c r="M30" s="169">
        <v>0</v>
      </c>
      <c r="N30" s="169">
        <v>0</v>
      </c>
      <c r="O30" s="169">
        <v>0</v>
      </c>
      <c r="P30" s="169">
        <v>0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0</v>
      </c>
      <c r="W30" s="42">
        <v>0</v>
      </c>
      <c r="X30" s="42">
        <v>0</v>
      </c>
      <c r="Y30" s="42">
        <v>0</v>
      </c>
      <c r="Z30" s="42">
        <v>0</v>
      </c>
      <c r="AA30" s="42">
        <v>0</v>
      </c>
      <c r="AB30" s="42">
        <v>0</v>
      </c>
      <c r="AC30" s="42">
        <v>0</v>
      </c>
      <c r="AD30" s="42">
        <v>0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0</v>
      </c>
    </row>
    <row r="31" spans="1:36" x14ac:dyDescent="0.25">
      <c r="A31" s="44">
        <v>1835</v>
      </c>
      <c r="B31" s="169">
        <v>0</v>
      </c>
      <c r="C31" s="169">
        <v>0</v>
      </c>
      <c r="D31" s="169">
        <v>0</v>
      </c>
      <c r="E31" s="169">
        <v>0</v>
      </c>
      <c r="F31" s="169">
        <v>0</v>
      </c>
      <c r="G31" s="169">
        <v>0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169">
        <v>0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0</v>
      </c>
      <c r="W31" s="42">
        <v>0</v>
      </c>
      <c r="X31" s="42">
        <v>0</v>
      </c>
      <c r="Y31" s="42">
        <v>0</v>
      </c>
      <c r="Z31" s="42">
        <v>0</v>
      </c>
      <c r="AA31" s="42">
        <v>0</v>
      </c>
      <c r="AB31" s="42">
        <v>0</v>
      </c>
      <c r="AC31" s="42">
        <v>0</v>
      </c>
      <c r="AD31" s="42">
        <v>0</v>
      </c>
      <c r="AE31" s="42">
        <v>0</v>
      </c>
      <c r="AF31" s="42">
        <v>0</v>
      </c>
      <c r="AG31" s="42">
        <v>0</v>
      </c>
      <c r="AH31" s="42">
        <v>0</v>
      </c>
      <c r="AI31" s="42">
        <v>0</v>
      </c>
      <c r="AJ31" s="42">
        <v>0</v>
      </c>
    </row>
    <row r="32" spans="1:36" x14ac:dyDescent="0.25">
      <c r="A32" s="44">
        <v>1960</v>
      </c>
      <c r="B32" s="169">
        <v>0</v>
      </c>
      <c r="C32" s="169"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169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0</v>
      </c>
      <c r="AC32" s="42">
        <v>0</v>
      </c>
      <c r="AD32" s="42">
        <v>0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0</v>
      </c>
    </row>
    <row r="33" spans="1:36" x14ac:dyDescent="0.25">
      <c r="A33" s="44">
        <v>2085</v>
      </c>
      <c r="B33" s="169">
        <v>0</v>
      </c>
      <c r="C33" s="169">
        <v>0</v>
      </c>
      <c r="D33" s="169">
        <v>0</v>
      </c>
      <c r="E33" s="169">
        <v>0</v>
      </c>
      <c r="F33" s="169">
        <v>0</v>
      </c>
      <c r="G33" s="169">
        <v>0</v>
      </c>
      <c r="H33" s="169">
        <v>0</v>
      </c>
      <c r="I33" s="169">
        <v>0</v>
      </c>
      <c r="J33" s="169">
        <v>0</v>
      </c>
      <c r="K33" s="169">
        <v>0</v>
      </c>
      <c r="L33" s="169">
        <v>0</v>
      </c>
      <c r="M33" s="169">
        <v>0</v>
      </c>
      <c r="N33" s="169">
        <v>0</v>
      </c>
      <c r="O33" s="169">
        <v>0</v>
      </c>
      <c r="P33" s="169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</row>
    <row r="34" spans="1:36" x14ac:dyDescent="0.25">
      <c r="A34" s="44">
        <v>2210</v>
      </c>
      <c r="B34" s="169">
        <v>0</v>
      </c>
      <c r="C34" s="169">
        <v>0</v>
      </c>
      <c r="D34" s="169">
        <v>0</v>
      </c>
      <c r="E34" s="169">
        <v>0</v>
      </c>
      <c r="F34" s="169">
        <v>0</v>
      </c>
      <c r="G34" s="169">
        <v>0</v>
      </c>
      <c r="H34" s="169">
        <v>0</v>
      </c>
      <c r="I34" s="169">
        <v>0</v>
      </c>
      <c r="J34" s="169">
        <v>0</v>
      </c>
      <c r="K34" s="169">
        <v>0</v>
      </c>
      <c r="L34" s="169">
        <v>0</v>
      </c>
      <c r="M34" s="169">
        <v>0</v>
      </c>
      <c r="N34" s="169">
        <v>0</v>
      </c>
      <c r="O34" s="169">
        <v>0</v>
      </c>
      <c r="P34" s="169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</row>
    <row r="35" spans="1:36" x14ac:dyDescent="0.25">
      <c r="A35" s="44">
        <v>2335</v>
      </c>
      <c r="B35" s="169">
        <v>0</v>
      </c>
      <c r="C35" s="169">
        <v>0</v>
      </c>
      <c r="D35" s="169">
        <v>0</v>
      </c>
      <c r="E35" s="169">
        <v>0</v>
      </c>
      <c r="F35" s="169">
        <v>0</v>
      </c>
      <c r="G35" s="169">
        <v>0</v>
      </c>
      <c r="H35" s="169">
        <v>0</v>
      </c>
      <c r="I35" s="169">
        <v>0</v>
      </c>
      <c r="J35" s="169">
        <v>0</v>
      </c>
      <c r="K35" s="169">
        <v>0</v>
      </c>
      <c r="L35" s="169">
        <v>0</v>
      </c>
      <c r="M35" s="169">
        <v>0</v>
      </c>
      <c r="N35" s="169">
        <v>0</v>
      </c>
      <c r="O35" s="169">
        <v>0</v>
      </c>
      <c r="P35" s="169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</row>
    <row r="36" spans="1:36" x14ac:dyDescent="0.25">
      <c r="A36" s="44">
        <v>2460</v>
      </c>
      <c r="B36" s="169">
        <v>0</v>
      </c>
      <c r="C36" s="169">
        <v>0</v>
      </c>
      <c r="D36" s="169">
        <v>0</v>
      </c>
      <c r="E36" s="169">
        <v>0</v>
      </c>
      <c r="F36" s="169">
        <v>0</v>
      </c>
      <c r="G36" s="169">
        <v>0</v>
      </c>
      <c r="H36" s="169">
        <v>0</v>
      </c>
      <c r="I36" s="169">
        <v>0</v>
      </c>
      <c r="J36" s="169">
        <v>0</v>
      </c>
      <c r="K36" s="169">
        <v>0</v>
      </c>
      <c r="L36" s="169">
        <v>0</v>
      </c>
      <c r="M36" s="169">
        <v>0</v>
      </c>
      <c r="N36" s="169">
        <v>0</v>
      </c>
      <c r="O36" s="169">
        <v>0</v>
      </c>
      <c r="P36" s="169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</row>
    <row r="37" spans="1:36" x14ac:dyDescent="0.25">
      <c r="A37" s="44">
        <v>2585</v>
      </c>
      <c r="B37" s="169">
        <v>0</v>
      </c>
      <c r="C37" s="169">
        <v>0</v>
      </c>
      <c r="D37" s="169">
        <v>0</v>
      </c>
      <c r="E37" s="169">
        <v>0</v>
      </c>
      <c r="F37" s="169">
        <v>0</v>
      </c>
      <c r="G37" s="169">
        <v>0</v>
      </c>
      <c r="H37" s="169">
        <v>0</v>
      </c>
      <c r="I37" s="169">
        <v>0</v>
      </c>
      <c r="J37" s="169">
        <v>0</v>
      </c>
      <c r="K37" s="169">
        <v>0</v>
      </c>
      <c r="L37" s="169">
        <v>0</v>
      </c>
      <c r="M37" s="169">
        <v>0</v>
      </c>
      <c r="N37" s="169">
        <v>0</v>
      </c>
      <c r="O37" s="169">
        <v>0</v>
      </c>
      <c r="P37" s="169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</row>
    <row r="38" spans="1:36" x14ac:dyDescent="0.25">
      <c r="A38" s="44">
        <v>2710</v>
      </c>
      <c r="B38" s="169">
        <v>0</v>
      </c>
      <c r="C38" s="169">
        <v>0</v>
      </c>
      <c r="D38" s="169">
        <v>0</v>
      </c>
      <c r="E38" s="169">
        <v>0</v>
      </c>
      <c r="F38" s="169">
        <v>0</v>
      </c>
      <c r="G38" s="169">
        <v>0</v>
      </c>
      <c r="H38" s="169">
        <v>0</v>
      </c>
      <c r="I38" s="169">
        <v>0</v>
      </c>
      <c r="J38" s="169">
        <v>0</v>
      </c>
      <c r="K38" s="169">
        <v>0</v>
      </c>
      <c r="L38" s="169">
        <v>0</v>
      </c>
      <c r="M38" s="169">
        <v>0</v>
      </c>
      <c r="N38" s="169">
        <v>0</v>
      </c>
      <c r="O38" s="169">
        <v>0</v>
      </c>
      <c r="P38" s="169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</row>
    <row r="39" spans="1:36" x14ac:dyDescent="0.25">
      <c r="A39" s="44">
        <v>2835</v>
      </c>
      <c r="B39" s="169">
        <v>0</v>
      </c>
      <c r="C39" s="169">
        <v>0</v>
      </c>
      <c r="D39" s="169">
        <v>0</v>
      </c>
      <c r="E39" s="169">
        <v>0</v>
      </c>
      <c r="F39" s="169">
        <v>0</v>
      </c>
      <c r="G39" s="169">
        <v>0</v>
      </c>
      <c r="H39" s="169">
        <v>0</v>
      </c>
      <c r="I39" s="169">
        <v>0</v>
      </c>
      <c r="J39" s="169">
        <v>0</v>
      </c>
      <c r="K39" s="169">
        <v>0</v>
      </c>
      <c r="L39" s="169">
        <v>0</v>
      </c>
      <c r="M39" s="169">
        <v>0</v>
      </c>
      <c r="N39" s="169">
        <v>0</v>
      </c>
      <c r="O39" s="169">
        <v>0</v>
      </c>
      <c r="P39" s="169">
        <v>0</v>
      </c>
      <c r="Q39" s="42">
        <v>0</v>
      </c>
      <c r="R39" s="42">
        <v>0</v>
      </c>
      <c r="S39" s="42">
        <v>0</v>
      </c>
      <c r="T39" s="42">
        <v>0</v>
      </c>
      <c r="U39" s="42">
        <v>0</v>
      </c>
      <c r="V39" s="42">
        <v>0</v>
      </c>
      <c r="W39" s="42">
        <v>0</v>
      </c>
      <c r="X39" s="42">
        <v>0</v>
      </c>
      <c r="Y39" s="42">
        <v>0</v>
      </c>
      <c r="Z39" s="42">
        <v>0</v>
      </c>
      <c r="AA39" s="42">
        <v>0</v>
      </c>
      <c r="AB39" s="42">
        <v>0</v>
      </c>
      <c r="AC39" s="42">
        <v>0</v>
      </c>
      <c r="AD39" s="42">
        <v>0</v>
      </c>
      <c r="AE39" s="42">
        <v>0</v>
      </c>
      <c r="AF39" s="42">
        <v>0</v>
      </c>
      <c r="AG39" s="42">
        <v>0</v>
      </c>
      <c r="AH39" s="42">
        <v>0</v>
      </c>
      <c r="AI39" s="42">
        <v>0</v>
      </c>
      <c r="AJ39" s="42">
        <v>0</v>
      </c>
    </row>
    <row r="40" spans="1:36" x14ac:dyDescent="0.25">
      <c r="A40" s="44">
        <v>2960</v>
      </c>
      <c r="B40" s="169">
        <v>0</v>
      </c>
      <c r="C40" s="169">
        <v>0</v>
      </c>
      <c r="D40" s="169">
        <v>0</v>
      </c>
      <c r="E40" s="169">
        <v>0</v>
      </c>
      <c r="F40" s="169">
        <v>0</v>
      </c>
      <c r="G40" s="169">
        <v>0</v>
      </c>
      <c r="H40" s="169">
        <v>0</v>
      </c>
      <c r="I40" s="169">
        <v>0</v>
      </c>
      <c r="J40" s="169">
        <v>0</v>
      </c>
      <c r="K40" s="169">
        <v>0</v>
      </c>
      <c r="L40" s="169">
        <v>0</v>
      </c>
      <c r="M40" s="169">
        <v>0</v>
      </c>
      <c r="N40" s="169">
        <v>0</v>
      </c>
      <c r="O40" s="169">
        <v>0</v>
      </c>
      <c r="P40" s="169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</row>
    <row r="41" spans="1:36" ht="13.5" customHeight="1" x14ac:dyDescent="0.25">
      <c r="A41" s="44">
        <v>3085</v>
      </c>
      <c r="B41" s="169">
        <v>0</v>
      </c>
      <c r="C41" s="169">
        <v>0</v>
      </c>
      <c r="D41" s="169">
        <v>0</v>
      </c>
      <c r="E41" s="169">
        <v>0</v>
      </c>
      <c r="F41" s="169">
        <v>0</v>
      </c>
      <c r="G41" s="169">
        <v>0</v>
      </c>
      <c r="H41" s="169">
        <v>0</v>
      </c>
      <c r="I41" s="169">
        <v>0</v>
      </c>
      <c r="J41" s="169">
        <v>0</v>
      </c>
      <c r="K41" s="169">
        <v>0</v>
      </c>
      <c r="L41" s="169">
        <v>0</v>
      </c>
      <c r="M41" s="169">
        <v>0</v>
      </c>
      <c r="N41" s="169">
        <v>0</v>
      </c>
      <c r="O41" s="169">
        <v>0</v>
      </c>
      <c r="P41" s="169">
        <v>0</v>
      </c>
      <c r="Q41" s="42">
        <v>0</v>
      </c>
      <c r="R41" s="42">
        <v>0</v>
      </c>
      <c r="S41" s="42">
        <v>0</v>
      </c>
      <c r="T41" s="42">
        <v>0</v>
      </c>
      <c r="U41" s="42">
        <v>0</v>
      </c>
      <c r="V41" s="42">
        <v>0</v>
      </c>
      <c r="W41" s="42">
        <v>0</v>
      </c>
      <c r="X41" s="42">
        <v>0</v>
      </c>
      <c r="Y41" s="42">
        <v>0</v>
      </c>
      <c r="Z41" s="42">
        <v>0</v>
      </c>
      <c r="AA41" s="42">
        <v>0</v>
      </c>
      <c r="AB41" s="42">
        <v>0</v>
      </c>
      <c r="AC41" s="42">
        <v>0</v>
      </c>
      <c r="AD41" s="42">
        <v>0</v>
      </c>
      <c r="AE41" s="42">
        <v>0</v>
      </c>
      <c r="AF41" s="42">
        <v>0</v>
      </c>
      <c r="AG41" s="42">
        <v>0</v>
      </c>
      <c r="AH41" s="42">
        <v>0</v>
      </c>
      <c r="AI41" s="42">
        <v>0</v>
      </c>
      <c r="AJ41" s="42">
        <v>0</v>
      </c>
    </row>
    <row r="42" spans="1:36" ht="2.25" customHeight="1" x14ac:dyDescent="0.25">
      <c r="B42" s="1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4.25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ht="27.75" customHeight="1" x14ac:dyDescent="0.25">
      <c r="A44" s="545" t="s">
        <v>699</v>
      </c>
      <c r="B44" s="546"/>
      <c r="C44" s="546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/>
      <c r="X44" s="546"/>
      <c r="Y44" s="546"/>
      <c r="Z44" s="546"/>
      <c r="AA44" s="546"/>
      <c r="AB44" s="546"/>
      <c r="AC44" s="546"/>
      <c r="AD44" s="546"/>
      <c r="AE44" s="546"/>
      <c r="AF44" s="546"/>
      <c r="AG44" s="546"/>
      <c r="AH44" s="546"/>
      <c r="AI44" s="546"/>
      <c r="AJ44" s="546"/>
    </row>
    <row r="45" spans="1:36" ht="15.75" x14ac:dyDescent="0.25">
      <c r="A45" s="531" t="s">
        <v>143</v>
      </c>
      <c r="B45" s="531"/>
      <c r="C45" s="531"/>
      <c r="D45" s="531"/>
      <c r="E45" s="531"/>
      <c r="F45" s="531"/>
      <c r="G45" s="531"/>
      <c r="H45" s="531"/>
      <c r="I45" s="531"/>
      <c r="J45" s="53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31"/>
      <c r="AG45" s="531"/>
      <c r="AH45" s="531"/>
      <c r="AI45" s="531"/>
      <c r="AJ45" s="531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233">
        <v>0</v>
      </c>
      <c r="C48" s="233">
        <v>0</v>
      </c>
      <c r="D48" s="233">
        <v>0</v>
      </c>
      <c r="E48" s="233">
        <v>0</v>
      </c>
      <c r="F48" s="233">
        <v>0</v>
      </c>
      <c r="G48" s="233">
        <v>0</v>
      </c>
      <c r="H48" s="233">
        <v>0</v>
      </c>
      <c r="I48" s="233">
        <v>0</v>
      </c>
      <c r="J48" s="233">
        <v>0</v>
      </c>
      <c r="K48" s="233">
        <v>0</v>
      </c>
      <c r="L48" s="233">
        <v>0</v>
      </c>
      <c r="M48" s="233">
        <v>0</v>
      </c>
      <c r="N48" s="233">
        <v>0</v>
      </c>
      <c r="O48" s="233">
        <v>0</v>
      </c>
      <c r="P48" s="233">
        <v>0</v>
      </c>
      <c r="Q48" s="233">
        <v>0</v>
      </c>
      <c r="R48" s="233">
        <v>0</v>
      </c>
      <c r="S48" s="233">
        <v>0</v>
      </c>
      <c r="T48" s="233">
        <v>0</v>
      </c>
      <c r="U48" s="233">
        <v>0</v>
      </c>
      <c r="V48" s="233">
        <v>0</v>
      </c>
      <c r="W48" s="233">
        <v>0</v>
      </c>
      <c r="X48" s="233">
        <v>0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233">
        <v>0</v>
      </c>
      <c r="C49" s="233">
        <v>0</v>
      </c>
      <c r="D49" s="233">
        <v>0</v>
      </c>
      <c r="E49" s="233">
        <v>0</v>
      </c>
      <c r="F49" s="233">
        <v>0</v>
      </c>
      <c r="G49" s="233">
        <v>0</v>
      </c>
      <c r="H49" s="233">
        <v>0</v>
      </c>
      <c r="I49" s="233">
        <v>0</v>
      </c>
      <c r="J49" s="233">
        <v>0</v>
      </c>
      <c r="K49" s="233">
        <v>0</v>
      </c>
      <c r="L49" s="233">
        <v>0</v>
      </c>
      <c r="M49" s="233">
        <v>0</v>
      </c>
      <c r="N49" s="233">
        <v>0</v>
      </c>
      <c r="O49" s="233">
        <v>0</v>
      </c>
      <c r="P49" s="233">
        <v>0</v>
      </c>
      <c r="Q49" s="233">
        <v>0</v>
      </c>
      <c r="R49" s="233">
        <v>0</v>
      </c>
      <c r="S49" s="233">
        <v>0</v>
      </c>
      <c r="T49" s="233">
        <v>0</v>
      </c>
      <c r="U49" s="233">
        <v>0</v>
      </c>
      <c r="V49" s="233">
        <v>0</v>
      </c>
      <c r="W49" s="233">
        <v>0</v>
      </c>
      <c r="X49" s="233">
        <v>0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33">
        <v>0</v>
      </c>
      <c r="O50" s="233">
        <v>0</v>
      </c>
      <c r="P50" s="233">
        <v>0</v>
      </c>
      <c r="Q50" s="233">
        <v>0</v>
      </c>
      <c r="R50" s="233">
        <v>0</v>
      </c>
      <c r="S50" s="233">
        <v>0</v>
      </c>
      <c r="T50" s="233">
        <v>0</v>
      </c>
      <c r="U50" s="233">
        <v>0</v>
      </c>
      <c r="V50" s="233">
        <v>0</v>
      </c>
      <c r="W50" s="233">
        <v>0</v>
      </c>
      <c r="X50" s="233">
        <v>0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233">
        <v>0</v>
      </c>
      <c r="C51" s="233">
        <v>0</v>
      </c>
      <c r="D51" s="233">
        <v>0</v>
      </c>
      <c r="E51" s="233">
        <v>0</v>
      </c>
      <c r="F51" s="233">
        <v>0</v>
      </c>
      <c r="G51" s="233">
        <v>0</v>
      </c>
      <c r="H51" s="233">
        <v>0</v>
      </c>
      <c r="I51" s="233">
        <v>0</v>
      </c>
      <c r="J51" s="233">
        <v>0</v>
      </c>
      <c r="K51" s="233">
        <v>0</v>
      </c>
      <c r="L51" s="233">
        <v>0</v>
      </c>
      <c r="M51" s="233">
        <v>0</v>
      </c>
      <c r="N51" s="233">
        <v>0</v>
      </c>
      <c r="O51" s="233">
        <v>0</v>
      </c>
      <c r="P51" s="233">
        <v>0</v>
      </c>
      <c r="Q51" s="233">
        <v>0</v>
      </c>
      <c r="R51" s="233">
        <v>0</v>
      </c>
      <c r="S51" s="233">
        <v>0</v>
      </c>
      <c r="T51" s="233">
        <v>0</v>
      </c>
      <c r="U51" s="233">
        <v>0</v>
      </c>
      <c r="V51" s="233">
        <v>0</v>
      </c>
      <c r="W51" s="233">
        <v>0</v>
      </c>
      <c r="X51" s="233">
        <v>0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33">
        <v>0</v>
      </c>
      <c r="O52" s="233">
        <v>0</v>
      </c>
      <c r="P52" s="233">
        <v>0</v>
      </c>
      <c r="Q52" s="233">
        <v>0</v>
      </c>
      <c r="R52" s="233">
        <v>0</v>
      </c>
      <c r="S52" s="233">
        <v>0</v>
      </c>
      <c r="T52" s="233">
        <v>0</v>
      </c>
      <c r="U52" s="233">
        <v>0</v>
      </c>
      <c r="V52" s="233">
        <v>0</v>
      </c>
      <c r="W52" s="233">
        <v>0</v>
      </c>
      <c r="X52" s="233">
        <v>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233">
        <v>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v>0</v>
      </c>
      <c r="O53" s="233">
        <v>0</v>
      </c>
      <c r="P53" s="233">
        <v>0</v>
      </c>
      <c r="Q53" s="233">
        <v>0</v>
      </c>
      <c r="R53" s="233">
        <v>0</v>
      </c>
      <c r="S53" s="233">
        <v>0</v>
      </c>
      <c r="T53" s="233">
        <v>0</v>
      </c>
      <c r="U53" s="233">
        <v>0</v>
      </c>
      <c r="V53" s="233">
        <v>0</v>
      </c>
      <c r="W53" s="233">
        <v>0</v>
      </c>
      <c r="X53" s="233">
        <v>0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233">
        <v>0</v>
      </c>
      <c r="C54" s="233">
        <v>0</v>
      </c>
      <c r="D54" s="233">
        <v>0</v>
      </c>
      <c r="E54" s="233">
        <v>0</v>
      </c>
      <c r="F54" s="233">
        <v>0</v>
      </c>
      <c r="G54" s="233">
        <v>0</v>
      </c>
      <c r="H54" s="233">
        <v>0</v>
      </c>
      <c r="I54" s="233">
        <v>0</v>
      </c>
      <c r="J54" s="233">
        <v>0</v>
      </c>
      <c r="K54" s="233">
        <v>0</v>
      </c>
      <c r="L54" s="233">
        <v>0</v>
      </c>
      <c r="M54" s="233">
        <v>0</v>
      </c>
      <c r="N54" s="233">
        <v>0</v>
      </c>
      <c r="O54" s="233">
        <v>0</v>
      </c>
      <c r="P54" s="233">
        <v>0</v>
      </c>
      <c r="Q54" s="233">
        <v>0</v>
      </c>
      <c r="R54" s="233">
        <v>0</v>
      </c>
      <c r="S54" s="233">
        <v>0</v>
      </c>
      <c r="T54" s="233">
        <v>0</v>
      </c>
      <c r="U54" s="233">
        <v>0</v>
      </c>
      <c r="V54" s="233">
        <v>0</v>
      </c>
      <c r="W54" s="233">
        <v>0</v>
      </c>
      <c r="X54" s="233">
        <v>0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23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33">
        <v>0</v>
      </c>
      <c r="O55" s="233">
        <v>0</v>
      </c>
      <c r="P55" s="233">
        <v>0</v>
      </c>
      <c r="Q55" s="233">
        <v>0</v>
      </c>
      <c r="R55" s="233">
        <v>0</v>
      </c>
      <c r="S55" s="233">
        <v>0</v>
      </c>
      <c r="T55" s="233">
        <v>0</v>
      </c>
      <c r="U55" s="233">
        <v>0</v>
      </c>
      <c r="V55" s="233">
        <v>0</v>
      </c>
      <c r="W55" s="233">
        <v>0</v>
      </c>
      <c r="X55" s="233">
        <v>0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233">
        <v>0</v>
      </c>
      <c r="C56" s="233">
        <v>0</v>
      </c>
      <c r="D56" s="233">
        <v>0</v>
      </c>
      <c r="E56" s="233">
        <v>0</v>
      </c>
      <c r="F56" s="233">
        <v>0</v>
      </c>
      <c r="G56" s="233">
        <v>0</v>
      </c>
      <c r="H56" s="233">
        <v>0</v>
      </c>
      <c r="I56" s="233">
        <v>0</v>
      </c>
      <c r="J56" s="233">
        <v>0</v>
      </c>
      <c r="K56" s="233">
        <v>0</v>
      </c>
      <c r="L56" s="233">
        <v>0</v>
      </c>
      <c r="M56" s="233">
        <v>0</v>
      </c>
      <c r="N56" s="233">
        <v>0</v>
      </c>
      <c r="O56" s="233">
        <v>0</v>
      </c>
      <c r="P56" s="233">
        <v>0</v>
      </c>
      <c r="Q56" s="233">
        <v>0</v>
      </c>
      <c r="R56" s="233">
        <v>0</v>
      </c>
      <c r="S56" s="233">
        <v>0</v>
      </c>
      <c r="T56" s="233">
        <v>0</v>
      </c>
      <c r="U56" s="233">
        <v>0</v>
      </c>
      <c r="V56" s="233">
        <v>0</v>
      </c>
      <c r="W56" s="233">
        <v>0</v>
      </c>
      <c r="X56" s="233">
        <v>0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23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0</v>
      </c>
      <c r="N57" s="233">
        <v>0</v>
      </c>
      <c r="O57" s="233">
        <v>0</v>
      </c>
      <c r="P57" s="233">
        <v>0</v>
      </c>
      <c r="Q57" s="233">
        <v>0</v>
      </c>
      <c r="R57" s="233">
        <v>0</v>
      </c>
      <c r="S57" s="233">
        <v>0</v>
      </c>
      <c r="T57" s="233">
        <v>0</v>
      </c>
      <c r="U57" s="233">
        <v>0</v>
      </c>
      <c r="V57" s="233">
        <v>0</v>
      </c>
      <c r="W57" s="233">
        <v>0</v>
      </c>
      <c r="X57" s="233">
        <v>0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233">
        <v>0</v>
      </c>
      <c r="C58" s="233">
        <v>0</v>
      </c>
      <c r="D58" s="233">
        <v>0</v>
      </c>
      <c r="E58" s="233">
        <v>0</v>
      </c>
      <c r="F58" s="233">
        <v>0</v>
      </c>
      <c r="G58" s="233">
        <v>0</v>
      </c>
      <c r="H58" s="233">
        <v>0</v>
      </c>
      <c r="I58" s="233">
        <v>0</v>
      </c>
      <c r="J58" s="233">
        <v>0</v>
      </c>
      <c r="K58" s="233">
        <v>0</v>
      </c>
      <c r="L58" s="233">
        <v>0</v>
      </c>
      <c r="M58" s="233">
        <v>0</v>
      </c>
      <c r="N58" s="233">
        <v>0</v>
      </c>
      <c r="O58" s="233">
        <v>0</v>
      </c>
      <c r="P58" s="233">
        <v>0</v>
      </c>
      <c r="Q58" s="233">
        <v>0</v>
      </c>
      <c r="R58" s="233">
        <v>0</v>
      </c>
      <c r="S58" s="233">
        <v>0</v>
      </c>
      <c r="T58" s="233">
        <v>0</v>
      </c>
      <c r="U58" s="233">
        <v>0</v>
      </c>
      <c r="V58" s="233">
        <v>0</v>
      </c>
      <c r="W58" s="233">
        <v>0</v>
      </c>
      <c r="X58" s="233">
        <v>0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ht="15.75" x14ac:dyDescent="0.25">
      <c r="A59" s="54" t="s">
        <v>698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x14ac:dyDescent="0.25">
      <c r="A60" s="53" t="s">
        <v>121</v>
      </c>
      <c r="B60" s="53">
        <v>2250</v>
      </c>
      <c r="C60" s="53">
        <v>2375</v>
      </c>
      <c r="D60" s="53">
        <v>2500</v>
      </c>
      <c r="E60" s="53">
        <v>2625</v>
      </c>
      <c r="F60" s="53">
        <v>2750</v>
      </c>
      <c r="G60" s="53">
        <v>2875</v>
      </c>
      <c r="H60" s="53">
        <v>3000</v>
      </c>
      <c r="I60" s="53">
        <v>3125</v>
      </c>
      <c r="J60" s="53">
        <v>3250</v>
      </c>
      <c r="K60" s="53">
        <v>3375</v>
      </c>
      <c r="L60" s="53">
        <v>3500</v>
      </c>
      <c r="M60" s="53">
        <v>3625</v>
      </c>
      <c r="N60" s="53">
        <v>3750</v>
      </c>
      <c r="O60" s="53">
        <v>3875</v>
      </c>
      <c r="P60" s="53">
        <v>4000</v>
      </c>
      <c r="Q60" s="53">
        <v>4125</v>
      </c>
      <c r="R60" s="53">
        <v>4250</v>
      </c>
      <c r="S60" s="53">
        <v>4375</v>
      </c>
      <c r="T60" s="53">
        <v>4500</v>
      </c>
      <c r="U60" s="53">
        <v>4625</v>
      </c>
      <c r="V60" s="53">
        <v>4750</v>
      </c>
      <c r="W60" s="53">
        <v>4875</v>
      </c>
      <c r="X60" s="53">
        <v>5000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x14ac:dyDescent="0.25">
      <c r="A61" s="53">
        <v>2100</v>
      </c>
      <c r="B61" s="233">
        <v>0</v>
      </c>
      <c r="C61" s="233">
        <v>0</v>
      </c>
      <c r="D61" s="233">
        <v>0</v>
      </c>
      <c r="E61" s="233">
        <v>0</v>
      </c>
      <c r="F61" s="233">
        <v>0</v>
      </c>
      <c r="G61" s="233">
        <v>0</v>
      </c>
      <c r="H61" s="233">
        <v>0</v>
      </c>
      <c r="I61" s="233">
        <v>0</v>
      </c>
      <c r="J61" s="233">
        <v>0</v>
      </c>
      <c r="K61" s="233">
        <v>0</v>
      </c>
      <c r="L61" s="233">
        <v>0</v>
      </c>
      <c r="M61" s="233">
        <v>0</v>
      </c>
      <c r="N61" s="233">
        <v>0</v>
      </c>
      <c r="O61" s="233">
        <v>0</v>
      </c>
      <c r="P61" s="233">
        <v>0</v>
      </c>
      <c r="Q61" s="233">
        <v>0</v>
      </c>
      <c r="R61" s="233">
        <v>0</v>
      </c>
      <c r="S61" s="233">
        <v>0</v>
      </c>
      <c r="T61" s="233">
        <v>0</v>
      </c>
      <c r="U61" s="233">
        <v>0</v>
      </c>
      <c r="V61" s="233">
        <v>0</v>
      </c>
      <c r="W61" s="233">
        <v>0</v>
      </c>
      <c r="X61" s="233">
        <v>0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>
        <v>2125</v>
      </c>
      <c r="B62" s="233">
        <v>0</v>
      </c>
      <c r="C62" s="233">
        <v>0</v>
      </c>
      <c r="D62" s="233">
        <v>0</v>
      </c>
      <c r="E62" s="233">
        <v>0</v>
      </c>
      <c r="F62" s="233">
        <v>0</v>
      </c>
      <c r="G62" s="233">
        <v>0</v>
      </c>
      <c r="H62" s="233">
        <v>0</v>
      </c>
      <c r="I62" s="233">
        <v>0</v>
      </c>
      <c r="J62" s="233">
        <v>0</v>
      </c>
      <c r="K62" s="233">
        <v>0</v>
      </c>
      <c r="L62" s="233">
        <v>0</v>
      </c>
      <c r="M62" s="233">
        <v>0</v>
      </c>
      <c r="N62" s="233">
        <v>0</v>
      </c>
      <c r="O62" s="233">
        <v>0</v>
      </c>
      <c r="P62" s="233">
        <v>0</v>
      </c>
      <c r="Q62" s="233">
        <v>0</v>
      </c>
      <c r="R62" s="233">
        <v>0</v>
      </c>
      <c r="S62" s="233">
        <v>0</v>
      </c>
      <c r="T62" s="233">
        <v>0</v>
      </c>
      <c r="U62" s="233">
        <v>0</v>
      </c>
      <c r="V62" s="233">
        <v>0</v>
      </c>
      <c r="W62" s="233">
        <v>0</v>
      </c>
      <c r="X62" s="233">
        <v>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2250</v>
      </c>
      <c r="B63" s="233">
        <v>0</v>
      </c>
      <c r="C63" s="233">
        <v>0</v>
      </c>
      <c r="D63" s="233">
        <v>0</v>
      </c>
      <c r="E63" s="233">
        <v>0</v>
      </c>
      <c r="F63" s="233">
        <v>0</v>
      </c>
      <c r="G63" s="233">
        <v>0</v>
      </c>
      <c r="H63" s="233">
        <v>0</v>
      </c>
      <c r="I63" s="233">
        <v>0</v>
      </c>
      <c r="J63" s="233">
        <v>0</v>
      </c>
      <c r="K63" s="233">
        <v>0</v>
      </c>
      <c r="L63" s="233">
        <v>0</v>
      </c>
      <c r="M63" s="233">
        <v>0</v>
      </c>
      <c r="N63" s="233">
        <v>0</v>
      </c>
      <c r="O63" s="233">
        <v>0</v>
      </c>
      <c r="P63" s="233">
        <v>0</v>
      </c>
      <c r="Q63" s="233">
        <v>0</v>
      </c>
      <c r="R63" s="233">
        <v>0</v>
      </c>
      <c r="S63" s="233">
        <v>0</v>
      </c>
      <c r="T63" s="233">
        <v>0</v>
      </c>
      <c r="U63" s="233">
        <v>0</v>
      </c>
      <c r="V63" s="233">
        <v>0</v>
      </c>
      <c r="W63" s="233">
        <v>0</v>
      </c>
      <c r="X63" s="233">
        <v>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2375</v>
      </c>
      <c r="B64" s="233">
        <v>0</v>
      </c>
      <c r="C64" s="233">
        <v>0</v>
      </c>
      <c r="D64" s="233">
        <v>0</v>
      </c>
      <c r="E64" s="233">
        <v>0</v>
      </c>
      <c r="F64" s="233">
        <v>0</v>
      </c>
      <c r="G64" s="233">
        <v>0</v>
      </c>
      <c r="H64" s="233">
        <v>0</v>
      </c>
      <c r="I64" s="233">
        <v>0</v>
      </c>
      <c r="J64" s="233">
        <v>0</v>
      </c>
      <c r="K64" s="233">
        <v>0</v>
      </c>
      <c r="L64" s="233">
        <v>0</v>
      </c>
      <c r="M64" s="233">
        <v>0</v>
      </c>
      <c r="N64" s="233">
        <v>0</v>
      </c>
      <c r="O64" s="233">
        <v>0</v>
      </c>
      <c r="P64" s="233">
        <v>0</v>
      </c>
      <c r="Q64" s="233">
        <v>0</v>
      </c>
      <c r="R64" s="233">
        <v>0</v>
      </c>
      <c r="S64" s="233">
        <v>0</v>
      </c>
      <c r="T64" s="233">
        <v>0</v>
      </c>
      <c r="U64" s="233">
        <v>0</v>
      </c>
      <c r="V64" s="233">
        <v>0</v>
      </c>
      <c r="W64" s="233">
        <v>0</v>
      </c>
      <c r="X64" s="233">
        <v>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2500</v>
      </c>
      <c r="B65" s="233">
        <v>0</v>
      </c>
      <c r="C65" s="233">
        <v>0</v>
      </c>
      <c r="D65" s="233">
        <v>0</v>
      </c>
      <c r="E65" s="233">
        <v>0</v>
      </c>
      <c r="F65" s="233">
        <v>0</v>
      </c>
      <c r="G65" s="233">
        <v>0</v>
      </c>
      <c r="H65" s="233">
        <v>0</v>
      </c>
      <c r="I65" s="233">
        <v>0</v>
      </c>
      <c r="J65" s="233">
        <v>0</v>
      </c>
      <c r="K65" s="233">
        <v>0</v>
      </c>
      <c r="L65" s="233">
        <v>0</v>
      </c>
      <c r="M65" s="233">
        <v>0</v>
      </c>
      <c r="N65" s="233">
        <v>0</v>
      </c>
      <c r="O65" s="233">
        <v>0</v>
      </c>
      <c r="P65" s="233">
        <v>0</v>
      </c>
      <c r="Q65" s="233">
        <v>0</v>
      </c>
      <c r="R65" s="233">
        <v>0</v>
      </c>
      <c r="S65" s="233">
        <v>0</v>
      </c>
      <c r="T65" s="233">
        <v>0</v>
      </c>
      <c r="U65" s="233">
        <v>0</v>
      </c>
      <c r="V65" s="233">
        <v>0</v>
      </c>
      <c r="W65" s="233">
        <v>0</v>
      </c>
      <c r="X65" s="233">
        <v>0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2550</v>
      </c>
      <c r="B66" s="233">
        <v>0</v>
      </c>
      <c r="C66" s="233">
        <v>0</v>
      </c>
      <c r="D66" s="233">
        <v>0</v>
      </c>
      <c r="E66" s="233">
        <v>0</v>
      </c>
      <c r="F66" s="233">
        <v>0</v>
      </c>
      <c r="G66" s="233">
        <v>0</v>
      </c>
      <c r="H66" s="233">
        <v>0</v>
      </c>
      <c r="I66" s="233">
        <v>0</v>
      </c>
      <c r="J66" s="233">
        <v>0</v>
      </c>
      <c r="K66" s="233">
        <v>0</v>
      </c>
      <c r="L66" s="233">
        <v>0</v>
      </c>
      <c r="M66" s="233">
        <v>0</v>
      </c>
      <c r="N66" s="233">
        <v>0</v>
      </c>
      <c r="O66" s="233">
        <v>0</v>
      </c>
      <c r="P66" s="233">
        <v>0</v>
      </c>
      <c r="Q66" s="233">
        <v>0</v>
      </c>
      <c r="R66" s="233">
        <v>0</v>
      </c>
      <c r="S66" s="233">
        <v>0</v>
      </c>
      <c r="T66" s="233">
        <v>0</v>
      </c>
      <c r="U66" s="233">
        <v>0</v>
      </c>
      <c r="V66" s="233">
        <v>0</v>
      </c>
      <c r="W66" s="233">
        <v>0</v>
      </c>
      <c r="X66" s="233">
        <v>0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2625</v>
      </c>
      <c r="B67" s="233">
        <v>0</v>
      </c>
      <c r="C67" s="233">
        <v>0</v>
      </c>
      <c r="D67" s="233">
        <v>0</v>
      </c>
      <c r="E67" s="233">
        <v>0</v>
      </c>
      <c r="F67" s="233">
        <v>0</v>
      </c>
      <c r="G67" s="233">
        <v>0</v>
      </c>
      <c r="H67" s="233">
        <v>0</v>
      </c>
      <c r="I67" s="233">
        <v>0</v>
      </c>
      <c r="J67" s="233">
        <v>0</v>
      </c>
      <c r="K67" s="233">
        <v>0</v>
      </c>
      <c r="L67" s="233">
        <v>0</v>
      </c>
      <c r="M67" s="233">
        <v>0</v>
      </c>
      <c r="N67" s="233">
        <v>0</v>
      </c>
      <c r="O67" s="233">
        <v>0</v>
      </c>
      <c r="P67" s="233">
        <v>0</v>
      </c>
      <c r="Q67" s="233">
        <v>0</v>
      </c>
      <c r="R67" s="233">
        <v>0</v>
      </c>
      <c r="S67" s="233">
        <v>0</v>
      </c>
      <c r="T67" s="233">
        <v>0</v>
      </c>
      <c r="U67" s="233">
        <v>0</v>
      </c>
      <c r="V67" s="233">
        <v>0</v>
      </c>
      <c r="W67" s="233">
        <v>0</v>
      </c>
      <c r="X67" s="233">
        <v>0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2700</v>
      </c>
      <c r="B68" s="233">
        <v>0</v>
      </c>
      <c r="C68" s="233">
        <v>0</v>
      </c>
      <c r="D68" s="233">
        <v>0</v>
      </c>
      <c r="E68" s="233">
        <v>0</v>
      </c>
      <c r="F68" s="233">
        <v>0</v>
      </c>
      <c r="G68" s="233">
        <v>0</v>
      </c>
      <c r="H68" s="233">
        <v>0</v>
      </c>
      <c r="I68" s="233">
        <v>0</v>
      </c>
      <c r="J68" s="233">
        <v>0</v>
      </c>
      <c r="K68" s="233">
        <v>0</v>
      </c>
      <c r="L68" s="233">
        <v>0</v>
      </c>
      <c r="M68" s="233">
        <v>0</v>
      </c>
      <c r="N68" s="233">
        <v>0</v>
      </c>
      <c r="O68" s="233">
        <v>0</v>
      </c>
      <c r="P68" s="233">
        <v>0</v>
      </c>
      <c r="Q68" s="233">
        <v>0</v>
      </c>
      <c r="R68" s="233">
        <v>0</v>
      </c>
      <c r="S68" s="233">
        <v>0</v>
      </c>
      <c r="T68" s="233">
        <v>0</v>
      </c>
      <c r="U68" s="233">
        <v>0</v>
      </c>
      <c r="V68" s="233">
        <v>0</v>
      </c>
      <c r="W68" s="233">
        <v>0</v>
      </c>
      <c r="X68" s="233">
        <v>0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2850</v>
      </c>
      <c r="B69" s="233">
        <v>0</v>
      </c>
      <c r="C69" s="233">
        <v>0</v>
      </c>
      <c r="D69" s="233">
        <v>0</v>
      </c>
      <c r="E69" s="233">
        <v>0</v>
      </c>
      <c r="F69" s="233">
        <v>0</v>
      </c>
      <c r="G69" s="233">
        <v>0</v>
      </c>
      <c r="H69" s="233">
        <v>0</v>
      </c>
      <c r="I69" s="233">
        <v>0</v>
      </c>
      <c r="J69" s="233">
        <v>0</v>
      </c>
      <c r="K69" s="233">
        <v>0</v>
      </c>
      <c r="L69" s="233">
        <v>0</v>
      </c>
      <c r="M69" s="233">
        <v>0</v>
      </c>
      <c r="N69" s="233">
        <v>0</v>
      </c>
      <c r="O69" s="233">
        <v>0</v>
      </c>
      <c r="P69" s="233">
        <v>0</v>
      </c>
      <c r="Q69" s="233">
        <v>0</v>
      </c>
      <c r="R69" s="233">
        <v>0</v>
      </c>
      <c r="S69" s="233">
        <v>0</v>
      </c>
      <c r="T69" s="233">
        <v>0</v>
      </c>
      <c r="U69" s="233">
        <v>0</v>
      </c>
      <c r="V69" s="233">
        <v>0</v>
      </c>
      <c r="W69" s="233">
        <v>0</v>
      </c>
      <c r="X69" s="233">
        <v>0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2975</v>
      </c>
      <c r="B70" s="233">
        <v>0</v>
      </c>
      <c r="C70" s="233">
        <v>0</v>
      </c>
      <c r="D70" s="233">
        <v>0</v>
      </c>
      <c r="E70" s="233">
        <v>0</v>
      </c>
      <c r="F70" s="233">
        <v>0</v>
      </c>
      <c r="G70" s="233">
        <v>0</v>
      </c>
      <c r="H70" s="233">
        <v>0</v>
      </c>
      <c r="I70" s="233">
        <v>0</v>
      </c>
      <c r="J70" s="233">
        <v>0</v>
      </c>
      <c r="K70" s="233">
        <v>0</v>
      </c>
      <c r="L70" s="233">
        <v>0</v>
      </c>
      <c r="M70" s="233">
        <v>0</v>
      </c>
      <c r="N70" s="233">
        <v>0</v>
      </c>
      <c r="O70" s="233">
        <v>0</v>
      </c>
      <c r="P70" s="233">
        <v>0</v>
      </c>
      <c r="Q70" s="233">
        <v>0</v>
      </c>
      <c r="R70" s="233">
        <v>0</v>
      </c>
      <c r="S70" s="233">
        <v>0</v>
      </c>
      <c r="T70" s="233">
        <v>0</v>
      </c>
      <c r="U70" s="233">
        <v>0</v>
      </c>
      <c r="V70" s="233">
        <v>0</v>
      </c>
      <c r="W70" s="233">
        <v>0</v>
      </c>
      <c r="X70" s="233">
        <v>0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3000</v>
      </c>
      <c r="B71" s="233">
        <v>0</v>
      </c>
      <c r="C71" s="233">
        <v>0</v>
      </c>
      <c r="D71" s="233">
        <v>0</v>
      </c>
      <c r="E71" s="233">
        <v>0</v>
      </c>
      <c r="F71" s="233">
        <v>0</v>
      </c>
      <c r="G71" s="233">
        <v>0</v>
      </c>
      <c r="H71" s="233">
        <v>0</v>
      </c>
      <c r="I71" s="233">
        <v>0</v>
      </c>
      <c r="J71" s="233">
        <v>0</v>
      </c>
      <c r="K71" s="233">
        <v>0</v>
      </c>
      <c r="L71" s="233">
        <v>0</v>
      </c>
      <c r="M71" s="233">
        <v>0</v>
      </c>
      <c r="N71" s="233">
        <v>0</v>
      </c>
      <c r="O71" s="233">
        <v>0</v>
      </c>
      <c r="P71" s="233">
        <v>0</v>
      </c>
      <c r="Q71" s="233">
        <v>0</v>
      </c>
      <c r="R71" s="233">
        <v>0</v>
      </c>
      <c r="S71" s="233">
        <v>0</v>
      </c>
      <c r="T71" s="233">
        <v>0</v>
      </c>
      <c r="U71" s="233">
        <v>0</v>
      </c>
      <c r="V71" s="233">
        <v>0</v>
      </c>
      <c r="W71" s="233">
        <v>0</v>
      </c>
      <c r="X71" s="233">
        <v>0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ht="4.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ht="15.75" customHeight="1" x14ac:dyDescent="0.25">
      <c r="A73" s="92" t="s">
        <v>259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27" customHeight="1" x14ac:dyDescent="0.25">
      <c r="A74" s="545" t="s">
        <v>257</v>
      </c>
      <c r="B74" s="545"/>
      <c r="C74" s="545"/>
      <c r="D74" s="545"/>
      <c r="E74" s="545"/>
      <c r="F74" s="545"/>
      <c r="G74" s="545"/>
      <c r="H74" s="545"/>
      <c r="I74" s="545"/>
      <c r="J74" s="545"/>
      <c r="K74" s="545"/>
      <c r="L74" s="545"/>
      <c r="M74" s="545"/>
      <c r="N74" s="545"/>
      <c r="O74" s="545"/>
      <c r="P74" s="545"/>
      <c r="Q74" s="545"/>
      <c r="R74" s="545"/>
      <c r="S74" s="545"/>
      <c r="T74" s="545"/>
      <c r="U74" s="545"/>
      <c r="V74" s="545"/>
      <c r="W74" s="545"/>
      <c r="X74" s="545"/>
      <c r="Y74" s="545"/>
      <c r="Z74" s="545"/>
      <c r="AA74" s="545"/>
      <c r="AB74" s="545"/>
      <c r="AC74" s="545"/>
      <c r="AD74" s="545"/>
      <c r="AE74" s="545"/>
      <c r="AF74" s="545"/>
      <c r="AG74" s="545"/>
      <c r="AH74" s="545"/>
      <c r="AI74" s="545"/>
      <c r="AJ74" s="545"/>
    </row>
    <row r="75" spans="1:36" ht="15.75" x14ac:dyDescent="0.25">
      <c r="A75" s="531" t="s">
        <v>104</v>
      </c>
      <c r="B75" s="531"/>
      <c r="C75" s="531"/>
      <c r="D75" s="531"/>
      <c r="E75" s="531"/>
      <c r="F75" s="531"/>
      <c r="G75" s="531"/>
      <c r="H75" s="531"/>
      <c r="I75" s="531"/>
      <c r="J75" s="531"/>
      <c r="K75" s="531"/>
      <c r="L75" s="531"/>
      <c r="M75" s="531"/>
      <c r="N75" s="531"/>
      <c r="O75" s="531"/>
      <c r="P75" s="531"/>
      <c r="Q75" s="531"/>
      <c r="R75" s="531"/>
      <c r="S75" s="531"/>
      <c r="T75" s="531"/>
      <c r="U75" s="531"/>
      <c r="V75" s="531"/>
      <c r="W75" s="531"/>
      <c r="X75" s="531"/>
      <c r="Y75" s="531"/>
      <c r="Z75" s="531"/>
      <c r="AA75" s="531"/>
      <c r="AB75" s="531"/>
      <c r="AC75" s="531"/>
      <c r="AD75" s="531"/>
      <c r="AE75" s="531"/>
      <c r="AF75" s="531"/>
      <c r="AG75" s="531"/>
      <c r="AH75" s="531"/>
      <c r="AI75" s="531"/>
      <c r="AJ75" s="531"/>
    </row>
    <row r="76" spans="1:36" x14ac:dyDescent="0.25">
      <c r="A76" s="542" t="s">
        <v>105</v>
      </c>
      <c r="B76" s="542"/>
      <c r="C76" s="542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O76" s="542"/>
      <c r="P76" s="542"/>
      <c r="Q76" s="542"/>
      <c r="R76" s="542"/>
      <c r="S76" s="542"/>
      <c r="T76" s="542"/>
      <c r="U76" s="542"/>
      <c r="V76" s="542"/>
      <c r="W76" s="542"/>
      <c r="X76" s="542"/>
      <c r="Y76" s="542"/>
      <c r="Z76" s="542"/>
      <c r="AA76" s="542"/>
      <c r="AB76" s="542"/>
      <c r="AC76" s="542"/>
      <c r="AD76" s="542"/>
      <c r="AE76" s="542"/>
      <c r="AF76" s="542"/>
      <c r="AG76" s="542"/>
      <c r="AH76" s="542"/>
      <c r="AI76" s="542"/>
      <c r="AJ76" s="542"/>
    </row>
    <row r="77" spans="1:36" x14ac:dyDescent="0.25">
      <c r="A77" s="547" t="s">
        <v>106</v>
      </c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  <c r="X77" s="547"/>
      <c r="Y77" s="547"/>
      <c r="Z77" s="547"/>
      <c r="AA77" s="547"/>
      <c r="AB77" s="547"/>
      <c r="AC77" s="547"/>
      <c r="AD77" s="547"/>
      <c r="AE77" s="547"/>
      <c r="AF77" s="547"/>
      <c r="AG77" s="547"/>
      <c r="AH77" s="547"/>
      <c r="AI77" s="547"/>
      <c r="AJ77" s="547"/>
    </row>
    <row r="78" spans="1:36" x14ac:dyDescent="0.25">
      <c r="A78" s="542" t="s">
        <v>107</v>
      </c>
      <c r="B78" s="542"/>
      <c r="C78" s="542"/>
      <c r="D78" s="542"/>
      <c r="E78" s="542"/>
      <c r="F78" s="542"/>
      <c r="G78" s="542"/>
      <c r="H78" s="542"/>
      <c r="I78" s="542"/>
      <c r="J78" s="542"/>
      <c r="K78" s="542"/>
      <c r="L78" s="542"/>
      <c r="M78" s="542"/>
      <c r="N78" s="542"/>
      <c r="O78" s="542"/>
      <c r="P78" s="542"/>
      <c r="Q78" s="542"/>
      <c r="R78" s="542"/>
      <c r="S78" s="542"/>
      <c r="T78" s="542"/>
      <c r="U78" s="542"/>
      <c r="V78" s="542"/>
      <c r="W78" s="542"/>
      <c r="X78" s="542"/>
      <c r="Y78" s="542"/>
      <c r="Z78" s="542"/>
      <c r="AA78" s="542"/>
      <c r="AB78" s="542"/>
      <c r="AC78" s="542"/>
      <c r="AD78" s="542"/>
      <c r="AE78" s="542"/>
      <c r="AF78" s="542"/>
      <c r="AG78" s="542"/>
      <c r="AH78" s="542"/>
      <c r="AI78" s="542"/>
      <c r="AJ78" s="542"/>
    </row>
    <row r="79" spans="1:36" x14ac:dyDescent="0.25">
      <c r="A79" s="550" t="s">
        <v>108</v>
      </c>
      <c r="B79" s="550"/>
      <c r="C79" s="550"/>
      <c r="D79" s="550"/>
      <c r="E79" s="550"/>
      <c r="F79" s="550"/>
      <c r="G79" s="550"/>
      <c r="H79" s="550"/>
      <c r="I79" s="550"/>
      <c r="J79" s="550"/>
      <c r="K79" s="550"/>
      <c r="L79" s="550"/>
      <c r="M79" s="550"/>
      <c r="N79" s="550"/>
      <c r="O79" s="550"/>
      <c r="P79" s="550"/>
      <c r="Q79" s="550"/>
      <c r="R79" s="550"/>
      <c r="S79" s="550"/>
      <c r="T79" s="550"/>
      <c r="U79" s="550"/>
      <c r="V79" s="550"/>
      <c r="W79" s="550"/>
      <c r="X79" s="550"/>
      <c r="Y79" s="550"/>
      <c r="Z79" s="550"/>
      <c r="AA79" s="550"/>
      <c r="AB79" s="550"/>
      <c r="AC79" s="550"/>
      <c r="AD79" s="550"/>
      <c r="AE79" s="550"/>
      <c r="AF79" s="550"/>
      <c r="AG79" s="550"/>
      <c r="AH79" s="550"/>
      <c r="AI79" s="550"/>
      <c r="AJ79" s="550"/>
    </row>
    <row r="80" spans="1:36" x14ac:dyDescent="0.25">
      <c r="A80" s="542" t="s">
        <v>110</v>
      </c>
      <c r="B80" s="542"/>
      <c r="C80" s="542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O80" s="542"/>
      <c r="P80" s="542"/>
      <c r="Q80" s="542"/>
      <c r="R80" s="542"/>
      <c r="S80" s="542"/>
      <c r="T80" s="542"/>
      <c r="U80" s="542"/>
      <c r="V80" s="542"/>
      <c r="W80" s="542"/>
      <c r="X80" s="542"/>
      <c r="Y80" s="542"/>
      <c r="Z80" s="542"/>
      <c r="AA80" s="542"/>
      <c r="AB80" s="542"/>
      <c r="AC80" s="542"/>
      <c r="AD80" s="542"/>
      <c r="AE80" s="542"/>
      <c r="AF80" s="542"/>
      <c r="AG80" s="542"/>
      <c r="AH80" s="542"/>
      <c r="AI80" s="542"/>
      <c r="AJ80" s="542"/>
    </row>
    <row r="81" spans="1:36" x14ac:dyDescent="0.25">
      <c r="A81" s="250" t="s">
        <v>109</v>
      </c>
      <c r="B81" s="227"/>
      <c r="C81" s="227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50"/>
      <c r="S81" s="227"/>
      <c r="T81" s="227" t="s">
        <v>149</v>
      </c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</row>
    <row r="82" spans="1:36" x14ac:dyDescent="0.25">
      <c r="A82" s="49" t="s">
        <v>111</v>
      </c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S82" s="49"/>
      <c r="T82" s="49" t="s">
        <v>114</v>
      </c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</row>
    <row r="83" spans="1:36" x14ac:dyDescent="0.25">
      <c r="A83" s="227" t="s">
        <v>112</v>
      </c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50"/>
      <c r="S83" s="227"/>
      <c r="T83" s="227" t="s">
        <v>115</v>
      </c>
      <c r="U83" s="227"/>
      <c r="V83" s="227"/>
      <c r="W83" s="227"/>
      <c r="X83" s="227"/>
      <c r="Y83" s="227"/>
      <c r="Z83" s="227"/>
      <c r="AA83" s="227"/>
      <c r="AB83" s="227"/>
      <c r="AC83" s="227"/>
      <c r="AD83" s="227"/>
      <c r="AE83" s="227"/>
      <c r="AF83" s="227"/>
      <c r="AG83" s="227"/>
      <c r="AH83" s="227"/>
      <c r="AI83" s="227"/>
      <c r="AJ83" s="227"/>
    </row>
    <row r="84" spans="1:36" x14ac:dyDescent="0.25">
      <c r="A84" s="49" t="s">
        <v>113</v>
      </c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S84" s="49"/>
      <c r="T84" s="49" t="s">
        <v>116</v>
      </c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</row>
    <row r="85" spans="1:36" x14ac:dyDescent="0.25">
      <c r="A85" s="551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49" t="s">
        <v>119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ht="15" customHeight="1" x14ac:dyDescent="0.25">
      <c r="A86" s="552"/>
      <c r="B86" s="552"/>
      <c r="C86" s="552"/>
      <c r="D86" s="552"/>
      <c r="E86" s="552"/>
      <c r="F86" s="552"/>
      <c r="G86" s="552"/>
      <c r="H86" s="552"/>
      <c r="I86" s="552"/>
      <c r="J86" s="552"/>
      <c r="K86" s="552"/>
      <c r="L86" s="552"/>
      <c r="M86" s="552"/>
      <c r="N86" s="552"/>
      <c r="O86" s="552"/>
      <c r="P86" s="552"/>
      <c r="Q86" s="552"/>
      <c r="R86" s="552"/>
      <c r="S86" s="552"/>
      <c r="T86" s="552" t="s">
        <v>120</v>
      </c>
      <c r="U86" s="552"/>
      <c r="V86" s="552"/>
      <c r="W86" s="552"/>
      <c r="X86" s="552"/>
      <c r="Y86" s="552"/>
      <c r="Z86" s="552"/>
      <c r="AA86" s="552"/>
      <c r="AB86" s="552"/>
      <c r="AC86" s="552"/>
      <c r="AD86" s="552"/>
      <c r="AE86" s="552"/>
      <c r="AF86" s="552"/>
      <c r="AG86" s="552"/>
      <c r="AH86" s="552"/>
      <c r="AI86" s="552"/>
      <c r="AJ86" s="552"/>
    </row>
    <row r="87" spans="1:36" x14ac:dyDescent="0.25">
      <c r="A87" s="47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549"/>
      <c r="U87" s="549"/>
      <c r="V87" s="549"/>
      <c r="W87" s="549"/>
      <c r="X87" s="549"/>
      <c r="Y87" s="549"/>
      <c r="Z87" s="549"/>
      <c r="AA87" s="549"/>
      <c r="AB87" s="549"/>
      <c r="AC87" s="549"/>
      <c r="AD87" s="549"/>
      <c r="AE87" s="549"/>
      <c r="AF87" s="549"/>
      <c r="AG87" s="549"/>
      <c r="AH87" s="549"/>
      <c r="AI87" s="549"/>
      <c r="AJ87" s="549"/>
    </row>
    <row r="88" spans="1:36" ht="15.75" x14ac:dyDescent="0.25">
      <c r="A88" s="531" t="s">
        <v>144</v>
      </c>
      <c r="B88" s="531"/>
      <c r="C88" s="531"/>
      <c r="D88" s="531"/>
      <c r="E88" s="531"/>
      <c r="F88" s="531"/>
      <c r="G88" s="531"/>
      <c r="H88" s="531"/>
      <c r="I88" s="531"/>
      <c r="J88" s="531"/>
      <c r="K88" s="531"/>
      <c r="L88" s="531"/>
      <c r="M88" s="531"/>
      <c r="N88" s="531"/>
      <c r="O88" s="531"/>
      <c r="P88" s="531"/>
      <c r="Q88" s="531"/>
      <c r="R88" s="531"/>
      <c r="S88" s="531"/>
      <c r="T88" s="531"/>
      <c r="U88" s="531"/>
      <c r="V88" s="531"/>
      <c r="W88" s="531"/>
      <c r="X88" s="531"/>
      <c r="Y88" s="531"/>
      <c r="Z88" s="531"/>
      <c r="AA88" s="531"/>
      <c r="AB88" s="531"/>
      <c r="AC88" s="531"/>
      <c r="AD88" s="531"/>
      <c r="AE88" s="531"/>
      <c r="AF88" s="531"/>
      <c r="AG88" s="531"/>
      <c r="AH88" s="531"/>
      <c r="AI88" s="531"/>
      <c r="AJ88" s="531"/>
    </row>
    <row r="89" spans="1:3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ht="15.75" x14ac:dyDescent="0.25">
      <c r="A90" s="1"/>
      <c r="B90" s="1"/>
      <c r="C90" s="1"/>
      <c r="D90" s="59" t="s">
        <v>127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59" t="s">
        <v>134</v>
      </c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25">
      <c r="A91" s="1"/>
      <c r="B91" s="1"/>
      <c r="C91" s="1"/>
      <c r="D91" s="553" t="s">
        <v>128</v>
      </c>
      <c r="E91" s="553"/>
      <c r="F91" s="553"/>
      <c r="G91" s="553"/>
      <c r="H91" s="553"/>
      <c r="I91" s="553"/>
      <c r="J91" s="553"/>
      <c r="K91" s="553"/>
      <c r="L91" s="553"/>
      <c r="M91" s="553"/>
      <c r="N91" s="553"/>
      <c r="O91" s="553"/>
      <c r="P91" s="553"/>
      <c r="Q91" s="553"/>
      <c r="R91" s="553"/>
      <c r="S91" s="553"/>
      <c r="T91" s="553"/>
      <c r="U91" s="1"/>
      <c r="V91" s="1"/>
      <c r="W91" s="1"/>
      <c r="X91" s="553" t="s">
        <v>135</v>
      </c>
      <c r="Y91" s="553"/>
      <c r="Z91" s="553"/>
      <c r="AA91" s="553"/>
      <c r="AB91" s="553"/>
      <c r="AC91" s="553"/>
      <c r="AD91" s="553"/>
      <c r="AE91" s="553"/>
      <c r="AF91" s="553"/>
      <c r="AG91" s="553"/>
      <c r="AH91" s="553"/>
      <c r="AI91" s="553"/>
      <c r="AJ91" s="553"/>
    </row>
    <row r="92" spans="1:36" x14ac:dyDescent="0.25">
      <c r="A92" s="1"/>
      <c r="B92" s="1"/>
      <c r="C92" s="1"/>
      <c r="D92" s="553"/>
      <c r="E92" s="553"/>
      <c r="F92" s="553"/>
      <c r="G92" s="553"/>
      <c r="H92" s="553"/>
      <c r="I92" s="553"/>
      <c r="J92" s="553"/>
      <c r="K92" s="553"/>
      <c r="L92" s="553"/>
      <c r="M92" s="553"/>
      <c r="N92" s="553"/>
      <c r="O92" s="553"/>
      <c r="P92" s="553"/>
      <c r="Q92" s="553"/>
      <c r="R92" s="553"/>
      <c r="S92" s="553"/>
      <c r="T92" s="553"/>
      <c r="U92" s="1"/>
      <c r="V92" s="1"/>
      <c r="W92" s="1"/>
      <c r="X92" s="553"/>
      <c r="Y92" s="553"/>
      <c r="Z92" s="553"/>
      <c r="AA92" s="553"/>
      <c r="AB92" s="553"/>
      <c r="AC92" s="553"/>
      <c r="AD92" s="553"/>
      <c r="AE92" s="553"/>
      <c r="AF92" s="553"/>
      <c r="AG92" s="553"/>
      <c r="AH92" s="553"/>
      <c r="AI92" s="553"/>
      <c r="AJ92" s="553"/>
    </row>
    <row r="93" spans="1:36" x14ac:dyDescent="0.25">
      <c r="A93" s="1"/>
      <c r="B93" s="1"/>
      <c r="C93" s="1"/>
      <c r="D93" s="47" t="s">
        <v>130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553"/>
      <c r="Y93" s="553"/>
      <c r="Z93" s="553"/>
      <c r="AA93" s="553"/>
      <c r="AB93" s="553"/>
      <c r="AC93" s="553"/>
      <c r="AD93" s="553"/>
      <c r="AE93" s="553"/>
      <c r="AF93" s="553"/>
      <c r="AG93" s="553"/>
      <c r="AH93" s="553"/>
      <c r="AI93" s="553"/>
      <c r="AJ93" s="553"/>
    </row>
    <row r="94" spans="1:3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47" t="s">
        <v>136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25">
      <c r="A95" s="1"/>
      <c r="B95" s="1"/>
      <c r="C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ht="15" customHeight="1" x14ac:dyDescent="0.25">
      <c r="A96" s="1"/>
      <c r="B96" s="1"/>
      <c r="C96" s="1"/>
      <c r="D96" s="59" t="s">
        <v>129</v>
      </c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1"/>
      <c r="V96" s="1"/>
      <c r="W96" s="1"/>
      <c r="X96" s="59" t="s">
        <v>137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ht="22.5" customHeight="1" x14ac:dyDescent="0.25">
      <c r="A97" s="1"/>
      <c r="B97" s="1"/>
      <c r="C97" s="1"/>
      <c r="D97" s="553" t="s">
        <v>132</v>
      </c>
      <c r="E97" s="553"/>
      <c r="F97" s="553"/>
      <c r="G97" s="553"/>
      <c r="H97" s="553"/>
      <c r="I97" s="553"/>
      <c r="J97" s="553"/>
      <c r="K97" s="553"/>
      <c r="L97" s="553"/>
      <c r="M97" s="553"/>
      <c r="N97" s="553"/>
      <c r="O97" s="553"/>
      <c r="P97" s="553"/>
      <c r="Q97" s="553"/>
      <c r="R97" s="553"/>
      <c r="S97" s="553"/>
      <c r="T97" s="553"/>
      <c r="U97" s="1"/>
      <c r="V97" s="1"/>
      <c r="W97" s="1"/>
      <c r="X97" s="553" t="s">
        <v>138</v>
      </c>
      <c r="Y97" s="553"/>
      <c r="Z97" s="553"/>
      <c r="AA97" s="553"/>
      <c r="AB97" s="553"/>
      <c r="AC97" s="553"/>
      <c r="AD97" s="553"/>
      <c r="AE97" s="553"/>
      <c r="AF97" s="553"/>
      <c r="AG97" s="553"/>
      <c r="AH97" s="553"/>
      <c r="AI97" s="553"/>
      <c r="AJ97" s="553"/>
    </row>
    <row r="98" spans="1:36" x14ac:dyDescent="0.25">
      <c r="A98" s="1"/>
      <c r="B98" s="1"/>
      <c r="C98" s="1"/>
      <c r="D98" s="553"/>
      <c r="E98" s="553"/>
      <c r="F98" s="553"/>
      <c r="G98" s="553"/>
      <c r="H98" s="553"/>
      <c r="I98" s="553"/>
      <c r="J98" s="553"/>
      <c r="K98" s="553"/>
      <c r="L98" s="553"/>
      <c r="M98" s="553"/>
      <c r="N98" s="553"/>
      <c r="O98" s="553"/>
      <c r="P98" s="553"/>
      <c r="Q98" s="553"/>
      <c r="R98" s="553"/>
      <c r="S98" s="553"/>
      <c r="T98" s="553"/>
      <c r="U98" s="1"/>
      <c r="V98" s="1"/>
      <c r="W98" s="1"/>
      <c r="X98" s="553"/>
      <c r="Y98" s="553"/>
      <c r="Z98" s="553"/>
      <c r="AA98" s="553"/>
      <c r="AB98" s="553"/>
      <c r="AC98" s="553"/>
      <c r="AD98" s="553"/>
      <c r="AE98" s="553"/>
      <c r="AF98" s="553"/>
      <c r="AG98" s="553"/>
      <c r="AH98" s="553"/>
      <c r="AI98" s="553"/>
      <c r="AJ98" s="553"/>
    </row>
    <row r="99" spans="1:36" ht="21" customHeight="1" x14ac:dyDescent="0.25">
      <c r="A99" s="1"/>
      <c r="B99" s="1"/>
      <c r="C99" s="1"/>
      <c r="D99" s="47" t="s">
        <v>130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553"/>
      <c r="Y99" s="553"/>
      <c r="Z99" s="553"/>
      <c r="AA99" s="553"/>
      <c r="AB99" s="553"/>
      <c r="AC99" s="553"/>
      <c r="AD99" s="553"/>
      <c r="AE99" s="553"/>
      <c r="AF99" s="553"/>
      <c r="AG99" s="553"/>
      <c r="AH99" s="553"/>
      <c r="AI99" s="553"/>
      <c r="AJ99" s="553"/>
    </row>
    <row r="100" spans="1:36" x14ac:dyDescent="0.25">
      <c r="A100" s="1"/>
      <c r="B100" s="1"/>
      <c r="C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ht="15" customHeight="1" x14ac:dyDescent="0.25">
      <c r="A101" s="1"/>
      <c r="B101" s="1"/>
      <c r="C101" s="1"/>
      <c r="D101" s="1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ht="15.75" x14ac:dyDescent="0.25">
      <c r="A102" s="1"/>
      <c r="B102" s="1"/>
      <c r="C102" s="1"/>
      <c r="D102" s="59" t="s">
        <v>131</v>
      </c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1"/>
      <c r="V102" s="1"/>
      <c r="W102" s="1"/>
      <c r="X102" s="59" t="s">
        <v>139</v>
      </c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25">
      <c r="A103" s="1"/>
      <c r="B103" s="1"/>
      <c r="C103" s="1"/>
      <c r="D103" s="553" t="s">
        <v>133</v>
      </c>
      <c r="E103" s="553"/>
      <c r="F103" s="553"/>
      <c r="G103" s="553"/>
      <c r="H103" s="553"/>
      <c r="I103" s="553"/>
      <c r="J103" s="553"/>
      <c r="K103" s="553"/>
      <c r="L103" s="553"/>
      <c r="M103" s="553"/>
      <c r="N103" s="553"/>
      <c r="O103" s="553"/>
      <c r="P103" s="553"/>
      <c r="Q103" s="553"/>
      <c r="R103" s="553"/>
      <c r="S103" s="553"/>
      <c r="T103" s="553"/>
      <c r="U103" s="1"/>
      <c r="V103" s="1"/>
      <c r="W103" s="1"/>
      <c r="X103" s="553" t="s">
        <v>697</v>
      </c>
      <c r="Y103" s="553"/>
      <c r="Z103" s="553"/>
      <c r="AA103" s="553"/>
      <c r="AB103" s="553"/>
      <c r="AC103" s="553"/>
      <c r="AD103" s="553"/>
      <c r="AE103" s="553"/>
      <c r="AF103" s="553"/>
      <c r="AG103" s="553"/>
      <c r="AH103" s="553"/>
      <c r="AI103" s="553"/>
      <c r="AJ103" s="553"/>
    </row>
    <row r="104" spans="1:36" x14ac:dyDescent="0.25">
      <c r="A104" s="1"/>
      <c r="B104" s="1"/>
      <c r="C104" s="1"/>
      <c r="D104" s="553"/>
      <c r="E104" s="553"/>
      <c r="F104" s="553"/>
      <c r="G104" s="553"/>
      <c r="H104" s="553"/>
      <c r="I104" s="553"/>
      <c r="J104" s="553"/>
      <c r="K104" s="553"/>
      <c r="L104" s="553"/>
      <c r="M104" s="553"/>
      <c r="N104" s="553"/>
      <c r="O104" s="553"/>
      <c r="P104" s="553"/>
      <c r="Q104" s="553"/>
      <c r="R104" s="553"/>
      <c r="S104" s="553"/>
      <c r="T104" s="553"/>
      <c r="U104" s="1"/>
      <c r="V104" s="1"/>
      <c r="W104" s="1"/>
      <c r="X104" s="553"/>
      <c r="Y104" s="553"/>
      <c r="Z104" s="553"/>
      <c r="AA104" s="553"/>
      <c r="AB104" s="553"/>
      <c r="AC104" s="553"/>
      <c r="AD104" s="553"/>
      <c r="AE104" s="553"/>
      <c r="AF104" s="553"/>
      <c r="AG104" s="553"/>
      <c r="AH104" s="553"/>
      <c r="AI104" s="553"/>
      <c r="AJ104" s="553"/>
    </row>
    <row r="105" spans="1:36" x14ac:dyDescent="0.25">
      <c r="A105" s="1"/>
      <c r="B105" s="1"/>
      <c r="C105" s="1"/>
      <c r="D105" s="553"/>
      <c r="E105" s="553"/>
      <c r="F105" s="553"/>
      <c r="G105" s="553"/>
      <c r="H105" s="553"/>
      <c r="I105" s="553"/>
      <c r="J105" s="553"/>
      <c r="K105" s="553"/>
      <c r="L105" s="553"/>
      <c r="M105" s="553"/>
      <c r="N105" s="553"/>
      <c r="O105" s="553"/>
      <c r="P105" s="553"/>
      <c r="Q105" s="553"/>
      <c r="R105" s="553"/>
      <c r="S105" s="553"/>
      <c r="T105" s="553"/>
      <c r="U105" s="1"/>
      <c r="V105" s="1"/>
      <c r="W105" s="1"/>
      <c r="X105" s="553"/>
      <c r="Y105" s="553"/>
      <c r="Z105" s="553"/>
      <c r="AA105" s="553"/>
      <c r="AB105" s="553"/>
      <c r="AC105" s="553"/>
      <c r="AD105" s="553"/>
      <c r="AE105" s="553"/>
      <c r="AF105" s="553"/>
      <c r="AG105" s="553"/>
      <c r="AH105" s="553"/>
      <c r="AI105" s="553"/>
      <c r="AJ105" s="553"/>
    </row>
    <row r="106" spans="1:36" ht="25.5" customHeight="1" x14ac:dyDescent="0.3">
      <c r="A106" s="245" t="s">
        <v>742</v>
      </c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553"/>
      <c r="Y106" s="553"/>
      <c r="Z106" s="553"/>
      <c r="AA106" s="553"/>
      <c r="AB106" s="553"/>
      <c r="AC106" s="553"/>
      <c r="AD106" s="553"/>
      <c r="AE106" s="553"/>
      <c r="AF106" s="553"/>
      <c r="AG106" s="553"/>
      <c r="AH106" s="553"/>
      <c r="AI106" s="553"/>
      <c r="AJ106" s="553"/>
    </row>
    <row r="107" spans="1:36" ht="5.2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</row>
    <row r="108" spans="1:36" ht="5.2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</row>
    <row r="109" spans="1:3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3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</sheetData>
  <mergeCells count="25">
    <mergeCell ref="A79:AJ79"/>
    <mergeCell ref="A1:E1"/>
    <mergeCell ref="A2:AJ2"/>
    <mergeCell ref="V4:AJ7"/>
    <mergeCell ref="A9:AJ9"/>
    <mergeCell ref="A11:AJ11"/>
    <mergeCell ref="A45:AJ45"/>
    <mergeCell ref="A44:AJ44"/>
    <mergeCell ref="A74:AJ74"/>
    <mergeCell ref="A75:AJ75"/>
    <mergeCell ref="A76:AJ76"/>
    <mergeCell ref="A77:AJ77"/>
    <mergeCell ref="A78:AJ78"/>
    <mergeCell ref="D103:T105"/>
    <mergeCell ref="X103:AJ106"/>
    <mergeCell ref="A80:AJ80"/>
    <mergeCell ref="A85:S85"/>
    <mergeCell ref="A86:S86"/>
    <mergeCell ref="T86:AJ86"/>
    <mergeCell ref="T87:AJ87"/>
    <mergeCell ref="A88:AJ88"/>
    <mergeCell ref="D91:T92"/>
    <mergeCell ref="X91:AJ93"/>
    <mergeCell ref="D97:T98"/>
    <mergeCell ref="X97:AJ99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47" fitToHeight="2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8">
    <tabColor rgb="FFFF0000"/>
  </sheetPr>
  <dimension ref="A1:BU141"/>
  <sheetViews>
    <sheetView view="pageBreakPreview" zoomScaleNormal="100" zoomScaleSheetLayoutView="100" workbookViewId="0">
      <pane ySplit="10" topLeftCell="A47" activePane="bottomLeft" state="frozen"/>
      <selection pane="bottomLeft" activeCell="I5" sqref="I5"/>
    </sheetView>
  </sheetViews>
  <sheetFormatPr defaultRowHeight="15" outlineLevelRow="1" x14ac:dyDescent="0.25"/>
  <cols>
    <col min="1" max="1" width="5" customWidth="1"/>
    <col min="2" max="2" width="5.5703125" customWidth="1"/>
    <col min="3" max="3" width="5.42578125" customWidth="1"/>
    <col min="4" max="5" width="5.5703125" customWidth="1"/>
    <col min="6" max="6" width="5.85546875" customWidth="1"/>
    <col min="7" max="7" width="5.42578125" customWidth="1"/>
    <col min="8" max="8" width="5.5703125" customWidth="1"/>
    <col min="9" max="9" width="5.7109375" customWidth="1"/>
    <col min="10" max="10" width="5.5703125" customWidth="1"/>
    <col min="11" max="12" width="6.85546875" customWidth="1"/>
    <col min="13" max="14" width="7.28515625" customWidth="1"/>
    <col min="15" max="15" width="6.28515625" customWidth="1"/>
    <col min="16" max="16" width="6.5703125" customWidth="1"/>
    <col min="17" max="18" width="7" customWidth="1"/>
    <col min="19" max="19" width="6.28515625" customWidth="1"/>
    <col min="20" max="20" width="6.85546875" customWidth="1"/>
    <col min="21" max="22" width="6.42578125" customWidth="1"/>
    <col min="23" max="24" width="6.28515625" customWidth="1"/>
    <col min="25" max="25" width="7" customWidth="1"/>
    <col min="26" max="26" width="6.85546875" customWidth="1"/>
    <col min="27" max="27" width="6.28515625" customWidth="1"/>
    <col min="28" max="28" width="6.85546875" customWidth="1"/>
    <col min="29" max="29" width="6.5703125" customWidth="1"/>
    <col min="30" max="30" width="6.7109375" customWidth="1"/>
    <col min="31" max="32" width="6.5703125" customWidth="1"/>
    <col min="33" max="33" width="7" customWidth="1"/>
    <col min="34" max="36" width="6.28515625" customWidth="1"/>
  </cols>
  <sheetData>
    <row r="1" spans="1:36" ht="21" x14ac:dyDescent="0.35">
      <c r="A1" s="543" t="s">
        <v>74</v>
      </c>
      <c r="B1" s="543"/>
      <c r="C1" s="543"/>
      <c r="D1" s="543"/>
      <c r="E1" s="543"/>
      <c r="F1" s="1"/>
      <c r="G1" s="25"/>
      <c r="H1" s="25"/>
      <c r="I1" s="25"/>
      <c r="J1" s="25"/>
      <c r="K1" s="25"/>
      <c r="L1" s="25"/>
      <c r="M1" s="25" t="s">
        <v>260</v>
      </c>
      <c r="N1" s="25"/>
      <c r="O1" s="25"/>
      <c r="P1" s="25"/>
      <c r="Q1" s="25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328"/>
      <c r="AH1" s="1"/>
      <c r="AI1" s="1"/>
      <c r="AJ1" s="1"/>
    </row>
    <row r="2" spans="1:36" ht="15.75" x14ac:dyDescent="0.25">
      <c r="A2" s="531" t="s">
        <v>103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531"/>
      <c r="S2" s="531"/>
      <c r="T2" s="531"/>
      <c r="U2" s="531"/>
      <c r="V2" s="531"/>
      <c r="W2" s="531"/>
      <c r="X2" s="531"/>
      <c r="Y2" s="531"/>
      <c r="Z2" s="531"/>
      <c r="AA2" s="531"/>
      <c r="AB2" s="531"/>
      <c r="AC2" s="531"/>
      <c r="AD2" s="531"/>
      <c r="AE2" s="531"/>
      <c r="AF2" s="531"/>
      <c r="AG2" s="531"/>
      <c r="AH2" s="531"/>
      <c r="AI2" s="531"/>
      <c r="AJ2" s="531"/>
    </row>
    <row r="3" spans="1:36" ht="6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36" ht="15" customHeight="1" thickBot="1" x14ac:dyDescent="0.3">
      <c r="A4" s="328"/>
      <c r="B4" s="328"/>
      <c r="C4" s="328"/>
      <c r="D4" s="328"/>
      <c r="E4" s="328"/>
      <c r="F4" s="328"/>
      <c r="G4" s="328"/>
      <c r="H4" s="328"/>
      <c r="I4" s="412">
        <f>(1+$H$4)*(1-$H$5)*(1-$H$7)</f>
        <v>0.9</v>
      </c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93"/>
      <c r="X4" s="93"/>
      <c r="Y4" s="93"/>
      <c r="Z4" s="93"/>
      <c r="AA4" s="548" t="s">
        <v>156</v>
      </c>
      <c r="AB4" s="548"/>
      <c r="AC4" s="548"/>
      <c r="AD4" s="548"/>
      <c r="AE4" s="548"/>
      <c r="AF4" s="548"/>
      <c r="AG4" s="548"/>
      <c r="AH4" s="548"/>
      <c r="AI4" s="548"/>
      <c r="AJ4" s="93"/>
    </row>
    <row r="5" spans="1:36" ht="15.75" thickBot="1" x14ac:dyDescent="0.3">
      <c r="A5" s="411" t="s">
        <v>862</v>
      </c>
      <c r="B5" s="328"/>
      <c r="C5" s="328"/>
      <c r="D5" s="328"/>
      <c r="E5" s="328"/>
      <c r="F5" s="328"/>
      <c r="G5" s="328"/>
      <c r="H5" s="244">
        <f>Содержание!H10</f>
        <v>0</v>
      </c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93"/>
      <c r="W5" s="93"/>
      <c r="X5" s="93"/>
      <c r="Y5" s="93"/>
      <c r="Z5" s="93"/>
      <c r="AA5" s="548"/>
      <c r="AB5" s="548"/>
      <c r="AC5" s="548"/>
      <c r="AD5" s="548"/>
      <c r="AE5" s="548"/>
      <c r="AF5" s="548"/>
      <c r="AG5" s="548"/>
      <c r="AH5" s="548"/>
      <c r="AI5" s="548"/>
      <c r="AJ5" s="93"/>
    </row>
    <row r="6" spans="1:36" ht="15.75" thickBot="1" x14ac:dyDescent="0.3">
      <c r="A6" s="411"/>
      <c r="B6" s="328"/>
      <c r="C6" s="328"/>
      <c r="D6" s="328"/>
      <c r="E6" s="328"/>
      <c r="F6" s="328"/>
      <c r="G6" s="328"/>
      <c r="H6" s="412" t="b">
        <v>0</v>
      </c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93"/>
      <c r="W6" s="93"/>
      <c r="X6" s="93"/>
      <c r="Y6" s="93"/>
      <c r="Z6" s="93"/>
      <c r="AA6" s="548"/>
      <c r="AB6" s="548"/>
      <c r="AC6" s="548"/>
      <c r="AD6" s="548"/>
      <c r="AE6" s="548"/>
      <c r="AF6" s="548"/>
      <c r="AG6" s="548"/>
      <c r="AH6" s="548"/>
      <c r="AI6" s="548"/>
      <c r="AJ6" s="93"/>
    </row>
    <row r="7" spans="1:36" ht="15.75" thickBot="1" x14ac:dyDescent="0.3">
      <c r="A7" s="411" t="s">
        <v>870</v>
      </c>
      <c r="B7" s="423"/>
      <c r="C7" s="423"/>
      <c r="D7" s="423"/>
      <c r="E7" s="423"/>
      <c r="F7" s="423"/>
      <c r="G7" s="423"/>
      <c r="H7" s="244">
        <v>0.1</v>
      </c>
      <c r="I7" s="407"/>
      <c r="J7" s="407"/>
      <c r="K7" s="407"/>
      <c r="L7" s="407"/>
      <c r="M7" s="407"/>
      <c r="N7" s="407"/>
      <c r="O7" s="407"/>
      <c r="P7" s="407"/>
      <c r="Q7" s="407"/>
      <c r="R7" s="41"/>
      <c r="S7" s="41"/>
      <c r="T7" s="41"/>
      <c r="U7" s="328"/>
      <c r="V7" s="93"/>
      <c r="W7" s="93"/>
      <c r="X7" s="93"/>
      <c r="Y7" s="93"/>
      <c r="Z7" s="93"/>
      <c r="AA7" s="548"/>
      <c r="AB7" s="548"/>
      <c r="AC7" s="548"/>
      <c r="AD7" s="548"/>
      <c r="AE7" s="548"/>
      <c r="AF7" s="548"/>
      <c r="AG7" s="548"/>
      <c r="AH7" s="548"/>
      <c r="AI7" s="548"/>
      <c r="AJ7" s="93"/>
    </row>
    <row r="8" spans="1:36" x14ac:dyDescent="0.25">
      <c r="A8" s="328"/>
      <c r="B8" s="328"/>
      <c r="C8" s="328"/>
      <c r="D8" s="328"/>
      <c r="E8" s="328"/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41"/>
      <c r="AA8" s="548"/>
      <c r="AB8" s="548"/>
      <c r="AC8" s="548"/>
      <c r="AD8" s="548"/>
      <c r="AE8" s="548"/>
      <c r="AF8" s="548"/>
      <c r="AG8" s="548"/>
      <c r="AH8" s="548"/>
      <c r="AI8" s="548"/>
      <c r="AJ8" s="328"/>
    </row>
    <row r="9" spans="1:36" ht="12" customHeight="1" x14ac:dyDescent="0.25">
      <c r="A9" s="328"/>
      <c r="B9" s="328"/>
      <c r="C9" s="328"/>
      <c r="D9" s="328"/>
      <c r="E9" s="328"/>
      <c r="F9" s="328"/>
      <c r="G9" s="328"/>
      <c r="H9" s="328"/>
      <c r="I9" s="328"/>
      <c r="J9" s="328"/>
      <c r="K9" s="51" t="s">
        <v>3</v>
      </c>
      <c r="L9" s="41"/>
      <c r="M9" s="328"/>
      <c r="N9" s="51" t="s">
        <v>4</v>
      </c>
      <c r="O9" s="41"/>
      <c r="P9" s="328"/>
      <c r="Q9" s="51" t="s">
        <v>5</v>
      </c>
      <c r="R9" s="328"/>
      <c r="S9" s="41"/>
      <c r="T9" s="51" t="s">
        <v>124</v>
      </c>
      <c r="U9" s="328"/>
      <c r="V9" s="328"/>
      <c r="W9" s="41"/>
      <c r="X9" s="51" t="s">
        <v>7</v>
      </c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</row>
    <row r="10" spans="1:36" ht="15" customHeight="1" x14ac:dyDescent="0.25">
      <c r="A10" s="544" t="s">
        <v>532</v>
      </c>
      <c r="B10" s="544"/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4"/>
      <c r="Q10" s="544"/>
      <c r="R10" s="544"/>
      <c r="S10" s="544"/>
      <c r="T10" s="544"/>
      <c r="U10" s="544"/>
      <c r="V10" s="544"/>
      <c r="W10" s="544"/>
      <c r="X10" s="544"/>
      <c r="Y10" s="544"/>
      <c r="Z10" s="544"/>
      <c r="AA10" s="544"/>
      <c r="AB10" s="544"/>
      <c r="AC10" s="544"/>
      <c r="AD10" s="544"/>
      <c r="AE10" s="544"/>
      <c r="AF10" s="544"/>
      <c r="AG10" s="544"/>
      <c r="AH10" s="544"/>
      <c r="AI10" s="544"/>
      <c r="AJ10" s="544"/>
    </row>
    <row r="11" spans="1:36" ht="15.75" x14ac:dyDescent="0.25">
      <c r="A11" s="531" t="s">
        <v>150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  <c r="Z11" s="531"/>
      <c r="AA11" s="531"/>
      <c r="AB11" s="531"/>
      <c r="AC11" s="531"/>
      <c r="AD11" s="531"/>
      <c r="AE11" s="531"/>
      <c r="AF11" s="531"/>
      <c r="AG11" s="531"/>
      <c r="AH11" s="531"/>
      <c r="AI11" s="531"/>
      <c r="AJ11" s="531"/>
    </row>
    <row r="12" spans="1:36" ht="14.25" customHeight="1" x14ac:dyDescent="0.25">
      <c r="A12" s="1" t="s">
        <v>122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258" t="s">
        <v>858</v>
      </c>
      <c r="AF12" s="1"/>
      <c r="AG12" s="1"/>
      <c r="AH12" s="1"/>
      <c r="AI12" s="1"/>
      <c r="AJ12" s="1"/>
    </row>
    <row r="13" spans="1:36" ht="14.25" customHeight="1" thickBot="1" x14ac:dyDescent="0.3">
      <c r="A13" s="1" t="s">
        <v>123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</row>
    <row r="14" spans="1:36" x14ac:dyDescent="0.25">
      <c r="A14" s="43" t="s">
        <v>121</v>
      </c>
      <c r="B14" s="45">
        <v>1750</v>
      </c>
      <c r="C14" s="45">
        <v>1875</v>
      </c>
      <c r="D14" s="45">
        <v>2000</v>
      </c>
      <c r="E14" s="45">
        <v>2125</v>
      </c>
      <c r="F14" s="45">
        <v>2250</v>
      </c>
      <c r="G14" s="45">
        <v>2375</v>
      </c>
      <c r="H14" s="45">
        <v>2500</v>
      </c>
      <c r="I14" s="45">
        <v>2625</v>
      </c>
      <c r="J14" s="45">
        <v>2750</v>
      </c>
      <c r="K14" s="45">
        <v>2875</v>
      </c>
      <c r="L14" s="45">
        <v>3000</v>
      </c>
      <c r="M14" s="45">
        <v>3125</v>
      </c>
      <c r="N14" s="45">
        <v>3250</v>
      </c>
      <c r="O14" s="45">
        <v>3375</v>
      </c>
      <c r="P14" s="45">
        <v>3500</v>
      </c>
      <c r="Q14" s="45">
        <v>3625</v>
      </c>
      <c r="R14" s="45">
        <v>3750</v>
      </c>
      <c r="S14" s="45">
        <v>3875</v>
      </c>
      <c r="T14" s="45">
        <v>4000</v>
      </c>
      <c r="U14" s="45">
        <v>4125</v>
      </c>
      <c r="V14" s="45">
        <v>4250</v>
      </c>
      <c r="W14" s="45">
        <v>4375</v>
      </c>
      <c r="X14" s="45">
        <v>4500</v>
      </c>
      <c r="Y14" s="45">
        <v>4625</v>
      </c>
      <c r="Z14" s="45">
        <v>4750</v>
      </c>
      <c r="AA14" s="45">
        <v>4875</v>
      </c>
      <c r="AB14" s="45">
        <v>5000</v>
      </c>
      <c r="AC14" s="45">
        <v>5125</v>
      </c>
      <c r="AD14" s="45">
        <v>5250</v>
      </c>
      <c r="AE14" s="45">
        <v>5375</v>
      </c>
      <c r="AF14" s="45">
        <v>5500</v>
      </c>
      <c r="AG14" s="45">
        <v>5625</v>
      </c>
      <c r="AH14" s="45">
        <v>5750</v>
      </c>
      <c r="AI14" s="45">
        <v>5875</v>
      </c>
      <c r="AJ14" s="45">
        <v>6000</v>
      </c>
    </row>
    <row r="15" spans="1:36" x14ac:dyDescent="0.25">
      <c r="A15" s="44">
        <v>1750</v>
      </c>
      <c r="B15" s="409">
        <f>ROUND(B115*Содержание!$H$8*$I$4,0)</f>
        <v>31320</v>
      </c>
      <c r="C15" s="409">
        <f>ROUND(C115*Содержание!$H$8*$I$4,0)</f>
        <v>32040</v>
      </c>
      <c r="D15" s="409">
        <f>ROUND(D115*Содержание!$H$8*$I$4,0)</f>
        <v>32688</v>
      </c>
      <c r="E15" s="409">
        <f>ROUND(E115*Содержание!$H$8*$I$4,0)</f>
        <v>33840</v>
      </c>
      <c r="F15" s="409">
        <f>ROUND(F115*Содержание!$H$8*$I$4,0)</f>
        <v>35064</v>
      </c>
      <c r="G15" s="409">
        <f>ROUND(G115*Содержание!$H$8*$I$4,0)</f>
        <v>37800</v>
      </c>
      <c r="H15" s="409">
        <f>ROUND(H115*Содержание!$H$8*$I$4,0)</f>
        <v>38736</v>
      </c>
      <c r="I15" s="409">
        <f>ROUND(I115*Содержание!$H$8*$I$4,0)</f>
        <v>39744</v>
      </c>
      <c r="J15" s="409">
        <f>ROUND(J115*Содержание!$H$8*$I$4,0)</f>
        <v>40824</v>
      </c>
      <c r="K15" s="409">
        <f>ROUND(K115*Содержание!$H$8*$I$4,0)</f>
        <v>40320</v>
      </c>
      <c r="L15" s="409">
        <f>ROUND(L115*Содержание!$H$8*$I$4,0)</f>
        <v>40896</v>
      </c>
      <c r="M15" s="409">
        <f>ROUND(M115*Содержание!$H$8*$I$4,0)</f>
        <v>43272</v>
      </c>
      <c r="N15" s="409">
        <f>ROUND(N115*Содержание!$H$8*$I$4,0)</f>
        <v>46872</v>
      </c>
      <c r="O15" s="409">
        <f>ROUND(O115*Содержание!$H$8*$I$4,0)</f>
        <v>50328</v>
      </c>
      <c r="P15" s="409">
        <f>ROUND(P115*Содержание!$H$8*$I$4,0)</f>
        <v>53856</v>
      </c>
      <c r="Q15" s="409">
        <f>ROUND(Q115*Содержание!$H$8*$I$4,0)</f>
        <v>56376</v>
      </c>
      <c r="R15" s="409">
        <f>ROUND(R115*Содержание!$H$8*$I$4,0)</f>
        <v>55368</v>
      </c>
      <c r="S15" s="409">
        <f>ROUND(S115*Содержание!$H$8*$I$4,0)</f>
        <v>57744</v>
      </c>
      <c r="T15" s="409">
        <f>ROUND(T115*Содержание!$H$8*$I$4,0)</f>
        <v>61344</v>
      </c>
      <c r="U15" s="409">
        <f>ROUND(U115*Содержание!$H$8*$I$4,0)</f>
        <v>62640</v>
      </c>
      <c r="V15" s="409">
        <f>ROUND(V115*Содержание!$H$8*$I$4,0)</f>
        <v>61488</v>
      </c>
      <c r="W15" s="409">
        <f>ROUND(W115*Содержание!$H$8*$I$4,0)</f>
        <v>64656</v>
      </c>
      <c r="X15" s="409">
        <f>ROUND(X115*Содержание!$H$8*$I$4,0)</f>
        <v>67968</v>
      </c>
      <c r="Y15" s="409">
        <f>ROUND(Y115*Содержание!$H$8*$I$4,0)</f>
        <v>68976</v>
      </c>
      <c r="Z15" s="409">
        <f>ROUND(Z115*Содержание!$H$8*$I$4,0)</f>
        <v>67608</v>
      </c>
      <c r="AA15" s="409">
        <f>ROUND(AA115*Содержание!$H$8*$I$4,0)</f>
        <v>70920</v>
      </c>
      <c r="AB15" s="409">
        <f>ROUND(AB115*Содержание!$H$8*$I$4,0)</f>
        <v>73944</v>
      </c>
      <c r="AC15" s="409">
        <f>ROUND(AC115*Содержание!$H$8*$I$4,0)</f>
        <v>75528</v>
      </c>
      <c r="AD15" s="409">
        <f>ROUND(AD115*Содержание!$H$8*$I$4,0)</f>
        <v>75528</v>
      </c>
      <c r="AE15" s="409">
        <f>ROUND(AE115*Содержание!$H$8*$I$4,0)</f>
        <v>77112</v>
      </c>
      <c r="AF15" s="409">
        <f>ROUND(AF115*Содержание!$H$8*$I$4,0)</f>
        <v>81936</v>
      </c>
      <c r="AG15" s="409">
        <f>ROUND(AG115*Содержание!$H$8*$I$4,0)</f>
        <v>86904</v>
      </c>
      <c r="AH15" s="409">
        <f>ROUND(AH115*Содержание!$H$8*$I$4,0)</f>
        <v>86040</v>
      </c>
      <c r="AI15" s="409">
        <f>ROUND(AI115*Содержание!$H$8*$I$4,0)</f>
        <v>87624</v>
      </c>
      <c r="AJ15" s="409">
        <f>ROUND(AJ115*Содержание!$H$8*$I$4,0)</f>
        <v>91872</v>
      </c>
    </row>
    <row r="16" spans="1:36" x14ac:dyDescent="0.25">
      <c r="A16" s="44">
        <v>1875</v>
      </c>
      <c r="B16" s="409">
        <f>ROUND(B116*Содержание!$H$8*$I$4,0)</f>
        <v>32328</v>
      </c>
      <c r="C16" s="409">
        <f>ROUND(C116*Содержание!$H$8*$I$4,0)</f>
        <v>32904</v>
      </c>
      <c r="D16" s="410">
        <f>ROUND(IF($H$6=TRUE,D116*Содержание!$H$8*$I$4*(1+'4 Доп.опции'!$V$44),D116*Содержание!$H$8*$I$4),0)</f>
        <v>33552</v>
      </c>
      <c r="E16" s="410">
        <f>ROUND(IF($H$6=TRUE,E116*Содержание!$H$8*$I$4*(1+'4 Доп.опции'!$V$44),E116*Содержание!$H$8*$I$4),0)</f>
        <v>34920</v>
      </c>
      <c r="F16" s="410">
        <f>ROUND(IF($H$6=TRUE,F116*Содержание!$H$8*$I$4*(1+'4 Доп.опции'!$V$44),F116*Содержание!$H$8*$I$4),0)</f>
        <v>36000</v>
      </c>
      <c r="G16" s="410">
        <f>ROUND(IF($H$6=TRUE,G116*Содержание!$H$8*$I$4*(1+'4 Доп.опции'!$V$44),G116*Содержание!$H$8*$I$4),0)</f>
        <v>37944</v>
      </c>
      <c r="H16" s="410">
        <f>ROUND(IF($H$6=TRUE,H116*Содержание!$H$8*$I$4*(1+'4 Доп.опции'!$V$44),H116*Содержание!$H$8*$I$4),0)</f>
        <v>38808</v>
      </c>
      <c r="I16" s="410">
        <f>ROUND(IF($H$6=TRUE,I116*Содержание!$H$8*$I$4*(1+'4 Доп.опции'!$V$44),I116*Содержание!$H$8*$I$4),0)</f>
        <v>40752</v>
      </c>
      <c r="J16" s="410">
        <f>ROUND(IF($H$6=TRUE,J116*Содержание!$H$8*$I$4*(1+'4 Доп.опции'!$V$44),J116*Содержание!$H$8*$I$4),0)</f>
        <v>40896</v>
      </c>
      <c r="K16" s="410">
        <f>ROUND(IF($H$6=TRUE,K116*Содержание!$H$8*$I$4*(1+'4 Доп.опции'!$V$44),K116*Содержание!$H$8*$I$4),0)</f>
        <v>41976</v>
      </c>
      <c r="L16" s="410">
        <f>ROUND(IF($H$6=TRUE,L116*Содержание!$H$8*$I$4*(1+'4 Доп.опции'!$V$44),L116*Содержание!$H$8*$I$4),0)</f>
        <v>41760</v>
      </c>
      <c r="M16" s="410">
        <f>ROUND(IF($H$6=TRUE,M116*Содержание!$H$8*$I$4*(1+'4 Доп.опции'!$V$44),M116*Содержание!$H$8*$I$4),0)</f>
        <v>44208</v>
      </c>
      <c r="N16" s="410">
        <f>ROUND(IF($H$6=TRUE,N116*Содержание!$H$8*$I$4*(1+'4 Доп.опции'!$V$44),N116*Содержание!$H$8*$I$4),0)</f>
        <v>47736</v>
      </c>
      <c r="O16" s="410">
        <f>ROUND(IF($H$6=TRUE,O116*Содержание!$H$8*$I$4*(1+'4 Доп.опции'!$V$44),O116*Содержание!$H$8*$I$4),0)</f>
        <v>51336</v>
      </c>
      <c r="P16" s="410">
        <f>ROUND(IF($H$6=TRUE,P116*Содержание!$H$8*$I$4*(1+'4 Доп.опции'!$V$44),P116*Содержание!$H$8*$I$4),0)</f>
        <v>54936</v>
      </c>
      <c r="Q16" s="409">
        <f>ROUND(Q116*Содержание!$H$8*$I$4,0)</f>
        <v>57312</v>
      </c>
      <c r="R16" s="409">
        <f>ROUND(R116*Содержание!$H$8*$I$4,0)</f>
        <v>56304</v>
      </c>
      <c r="S16" s="409">
        <f>ROUND(S116*Содержание!$H$8*$I$4,0)</f>
        <v>58680</v>
      </c>
      <c r="T16" s="409">
        <f>ROUND(T116*Содержание!$H$8*$I$4,0)</f>
        <v>62352</v>
      </c>
      <c r="U16" s="409">
        <f>ROUND(U116*Содержание!$H$8*$I$4,0)</f>
        <v>63648</v>
      </c>
      <c r="V16" s="409">
        <f>ROUND(V116*Содержание!$H$8*$I$4,0)</f>
        <v>62496</v>
      </c>
      <c r="W16" s="409">
        <f>ROUND(W116*Содержание!$H$8*$I$4,0)</f>
        <v>65592</v>
      </c>
      <c r="X16" s="409">
        <f>ROUND(X116*Содержание!$H$8*$I$4,0)</f>
        <v>68832</v>
      </c>
      <c r="Y16" s="409">
        <f>ROUND(Y116*Содержание!$H$8*$I$4,0)</f>
        <v>69984</v>
      </c>
      <c r="Z16" s="409">
        <f>ROUND(Z116*Содержание!$H$8*$I$4,0)</f>
        <v>68472</v>
      </c>
      <c r="AA16" s="409">
        <f>ROUND(AA116*Содержание!$H$8*$I$4,0)</f>
        <v>71712</v>
      </c>
      <c r="AB16" s="409">
        <f>ROUND(AB116*Содержание!$H$8*$I$4,0)</f>
        <v>74952</v>
      </c>
      <c r="AC16" s="409">
        <f>ROUND(AC116*Содержание!$H$8*$I$4,0)</f>
        <v>76464</v>
      </c>
      <c r="AD16" s="409">
        <f>ROUND(AD116*Содержание!$H$8*$I$4,0)</f>
        <v>76464</v>
      </c>
      <c r="AE16" s="409">
        <f>ROUND(AE116*Содержание!$H$8*$I$4,0)</f>
        <v>77976</v>
      </c>
      <c r="AF16" s="409">
        <f>ROUND(AF116*Содержание!$H$8*$I$4,0)</f>
        <v>82800</v>
      </c>
      <c r="AG16" s="409">
        <f>ROUND(AG116*Содержание!$H$8*$I$4,0)</f>
        <v>87840</v>
      </c>
      <c r="AH16" s="409">
        <f>ROUND(AH116*Содержание!$H$8*$I$4,0)</f>
        <v>86904</v>
      </c>
      <c r="AI16" s="409">
        <f>ROUND(AI116*Содержание!$H$8*$I$4,0)</f>
        <v>88488</v>
      </c>
      <c r="AJ16" s="409">
        <f>ROUND(AJ116*Содержание!$H$8*$I$4,0)</f>
        <v>92736</v>
      </c>
    </row>
    <row r="17" spans="1:36" x14ac:dyDescent="0.25">
      <c r="A17" s="44">
        <v>2000</v>
      </c>
      <c r="B17" s="409">
        <f>ROUND(B117*Содержание!$H$8*$I$4,0)</f>
        <v>33264</v>
      </c>
      <c r="C17" s="410">
        <f>ROUND(IF($H$6=TRUE,C117*Содержание!$H$8*$I$4*(1+'4 Доп.опции'!$V$44),C117*Содержание!$H$8*$I$4),0)</f>
        <v>33840</v>
      </c>
      <c r="D17" s="410">
        <f>ROUND(IF($H$6=TRUE,D117*Содержание!$H$8*$I$4*(1+'4 Доп.опции'!$V$44),D117*Содержание!$H$8*$I$4),0)</f>
        <v>35640</v>
      </c>
      <c r="E17" s="410">
        <f>ROUND(IF($H$6=TRUE,E117*Содержание!$H$8*$I$4*(1+'4 Доп.опции'!$V$44),E117*Содержание!$H$8*$I$4),0)</f>
        <v>36144</v>
      </c>
      <c r="F17" s="410">
        <f>ROUND(IF($H$6=TRUE,F117*Содержание!$H$8*$I$4*(1+'4 Доп.опции'!$V$44),F117*Содержание!$H$8*$I$4),0)</f>
        <v>36648</v>
      </c>
      <c r="G17" s="410">
        <f>ROUND(IF($H$6=TRUE,G117*Содержание!$H$8*$I$4*(1+'4 Доп.опции'!$V$44),G117*Содержание!$H$8*$I$4),0)</f>
        <v>34920</v>
      </c>
      <c r="H17" s="410">
        <f>ROUND(IF($H$6=TRUE,H117*Содержание!$H$8*$I$4*(1+'4 Доп.опции'!$V$44),H117*Содержание!$H$8*$I$4),0)</f>
        <v>37296</v>
      </c>
      <c r="I17" s="410">
        <f>ROUND(IF($H$6=TRUE,I117*Содержание!$H$8*$I$4*(1+'4 Доп.опции'!$V$44),I117*Содержание!$H$8*$I$4),0)</f>
        <v>38808</v>
      </c>
      <c r="J17" s="410">
        <f>ROUND(IF($H$6=TRUE,J117*Содержание!$H$8*$I$4*(1+'4 Доп.опции'!$V$44),J117*Содержание!$H$8*$I$4),0)</f>
        <v>40896</v>
      </c>
      <c r="K17" s="410">
        <f>ROUND(IF($H$6=TRUE,K117*Содержание!$H$8*$I$4*(1+'4 Доп.опции'!$V$44),K117*Содержание!$H$8*$I$4),0)</f>
        <v>44856</v>
      </c>
      <c r="L17" s="410">
        <f>ROUND(IF($H$6=TRUE,L117*Содержание!$H$8*$I$4*(1+'4 Доп.опции'!$V$44),L117*Содержание!$H$8*$I$4),0)</f>
        <v>47448</v>
      </c>
      <c r="M17" s="410">
        <f>ROUND(IF($H$6=TRUE,M117*Содержание!$H$8*$I$4*(1+'4 Доп.опции'!$V$44),M117*Содержание!$H$8*$I$4),0)</f>
        <v>48312</v>
      </c>
      <c r="N17" s="410">
        <f>ROUND(IF($H$6=TRUE,N117*Содержание!$H$8*$I$4*(1+'4 Доп.опции'!$V$44),N117*Содержание!$H$8*$I$4),0)</f>
        <v>49032</v>
      </c>
      <c r="O17" s="410">
        <f>ROUND(IF($H$6=TRUE,O117*Содержание!$H$8*$I$4*(1+'4 Доп.опции'!$V$44),O117*Содержание!$H$8*$I$4),0)</f>
        <v>51912</v>
      </c>
      <c r="P17" s="410">
        <f>ROUND(IF($H$6=TRUE,P117*Содержание!$H$8*$I$4*(1+'4 Доп.опции'!$V$44),P117*Содержание!$H$8*$I$4),0)</f>
        <v>54648</v>
      </c>
      <c r="Q17" s="409">
        <f>ROUND(Q117*Содержание!$H$8*$I$4,0)</f>
        <v>58248</v>
      </c>
      <c r="R17" s="409">
        <f>ROUND(R117*Содержание!$H$8*$I$4,0)</f>
        <v>58824</v>
      </c>
      <c r="S17" s="409">
        <f>ROUND(S117*Содержание!$H$8*$I$4,0)</f>
        <v>61344</v>
      </c>
      <c r="T17" s="409">
        <f>ROUND(T117*Содержание!$H$8*$I$4,0)</f>
        <v>63216</v>
      </c>
      <c r="U17" s="409">
        <f>ROUND(U117*Содержание!$H$8*$I$4,0)</f>
        <v>65160</v>
      </c>
      <c r="V17" s="409">
        <f>ROUND(V117*Содержание!$H$8*$I$4,0)</f>
        <v>64656</v>
      </c>
      <c r="W17" s="409">
        <f>ROUND(W117*Содержание!$H$8*$I$4,0)</f>
        <v>68472</v>
      </c>
      <c r="X17" s="409">
        <f>ROUND(X117*Содержание!$H$8*$I$4,0)</f>
        <v>69768</v>
      </c>
      <c r="Y17" s="409">
        <f>ROUND(Y117*Содержание!$H$8*$I$4,0)</f>
        <v>71640</v>
      </c>
      <c r="Z17" s="409">
        <f>ROUND(Z117*Содержание!$H$8*$I$4,0)</f>
        <v>71424</v>
      </c>
      <c r="AA17" s="409">
        <f>ROUND(AA117*Содержание!$H$8*$I$4,0)</f>
        <v>75024</v>
      </c>
      <c r="AB17" s="409">
        <f>ROUND(AB117*Содержание!$H$8*$I$4,0)</f>
        <v>75744</v>
      </c>
      <c r="AC17" s="409">
        <f>ROUND(AC117*Содержание!$H$8*$I$4,0)</f>
        <v>78192</v>
      </c>
      <c r="AD17" s="409">
        <f>ROUND(AD117*Содержание!$H$8*$I$4,0)</f>
        <v>79776</v>
      </c>
      <c r="AE17" s="409">
        <f>ROUND(AE117*Содержание!$H$8*$I$4,0)</f>
        <v>81288</v>
      </c>
      <c r="AF17" s="409">
        <f>ROUND(AF117*Содержание!$H$8*$I$4,0)</f>
        <v>82584</v>
      </c>
      <c r="AG17" s="409">
        <f>ROUND(AG117*Содержание!$H$8*$I$4,0)</f>
        <v>86112</v>
      </c>
      <c r="AH17" s="409">
        <f>ROUND(AH117*Содержание!$H$8*$I$4,0)</f>
        <v>87768</v>
      </c>
      <c r="AI17" s="409">
        <f>ROUND(AI117*Содержание!$H$8*$I$4,0)</f>
        <v>92160</v>
      </c>
      <c r="AJ17" s="409">
        <f>ROUND(AJ117*Содержание!$H$8*$I$4,0)</f>
        <v>89064</v>
      </c>
    </row>
    <row r="18" spans="1:36" x14ac:dyDescent="0.25">
      <c r="A18" s="44">
        <v>2125</v>
      </c>
      <c r="B18" s="410">
        <f>ROUND(IF($H$6=TRUE,B118*Содержание!$H$8*$I$4*(1+'4 Доп.опции'!$V$44),B118*Содержание!$H$8*$I$4),0)</f>
        <v>34704</v>
      </c>
      <c r="C18" s="410">
        <f>ROUND(IF($H$6=TRUE,C118*Содержание!$H$8*$I$4*(1+'4 Доп.опции'!$V$44),C118*Содержание!$H$8*$I$4),0)</f>
        <v>35280</v>
      </c>
      <c r="D18" s="410">
        <f>ROUND(IF($H$6=TRUE,D118*Содержание!$H$8*$I$4*(1+'4 Доп.опции'!$V$44),D118*Содержание!$H$8*$I$4),0)</f>
        <v>36000</v>
      </c>
      <c r="E18" s="410">
        <f>ROUND(IF($H$6=TRUE,E118*Содержание!$H$8*$I$4*(1+'4 Доп.опции'!$V$44),E118*Содержание!$H$8*$I$4),0)</f>
        <v>36288</v>
      </c>
      <c r="F18" s="410">
        <f>ROUND(IF($H$6=TRUE,F118*Содержание!$H$8*$I$4*(1+'4 Доп.опции'!$V$44),F118*Содержание!$H$8*$I$4),0)</f>
        <v>37080</v>
      </c>
      <c r="G18" s="410">
        <f>ROUND(IF($H$6=TRUE,G118*Содержание!$H$8*$I$4*(1+'4 Доп.опции'!$V$44),G118*Содержание!$H$8*$I$4),0)</f>
        <v>35352</v>
      </c>
      <c r="H18" s="410">
        <f>ROUND(IF($H$6=TRUE,H118*Содержание!$H$8*$I$4*(1+'4 Доп.опции'!$V$44),H118*Содержание!$H$8*$I$4),0)</f>
        <v>37440</v>
      </c>
      <c r="I18" s="410">
        <f>ROUND(IF($H$6=TRUE,I118*Содержание!$H$8*$I$4*(1+'4 Доп.опции'!$V$44),I118*Содержание!$H$8*$I$4),0)</f>
        <v>39024</v>
      </c>
      <c r="J18" s="410">
        <f>ROUND(IF($H$6=TRUE,J118*Содержание!$H$8*$I$4*(1+'4 Доп.опции'!$V$44),J118*Содержание!$H$8*$I$4),0)</f>
        <v>41184</v>
      </c>
      <c r="K18" s="410">
        <f>ROUND(IF($H$6=TRUE,K118*Содержание!$H$8*$I$4*(1+'4 Доп.опции'!$V$44),K118*Содержание!$H$8*$I$4),0)</f>
        <v>43560</v>
      </c>
      <c r="L18" s="410">
        <f>ROUND(IF($H$6=TRUE,L118*Содержание!$H$8*$I$4*(1+'4 Доп.опции'!$V$44),L118*Содержание!$H$8*$I$4),0)</f>
        <v>45792</v>
      </c>
      <c r="M18" s="410">
        <f>ROUND(IF($H$6=TRUE,M118*Содержание!$H$8*$I$4*(1+'4 Доп.опции'!$V$44),M118*Содержание!$H$8*$I$4),0)</f>
        <v>48168</v>
      </c>
      <c r="N18" s="410">
        <f>ROUND(IF($H$6=TRUE,N118*Содержание!$H$8*$I$4*(1+'4 Доп.опции'!$V$44),N118*Содержание!$H$8*$I$4),0)</f>
        <v>49032</v>
      </c>
      <c r="O18" s="410">
        <f>ROUND(IF($H$6=TRUE,O118*Содержание!$H$8*$I$4*(1+'4 Доп.опции'!$V$44),O118*Содержание!$H$8*$I$4),0)</f>
        <v>48888</v>
      </c>
      <c r="P18" s="410">
        <f>ROUND(IF($H$6=TRUE,P118*Содержание!$H$8*$I$4*(1+'4 Доп.опции'!$V$44),P118*Содержание!$H$8*$I$4),0)</f>
        <v>51336</v>
      </c>
      <c r="Q18" s="409">
        <f>ROUND(Q118*Содержание!$H$8*$I$4,0)</f>
        <v>57240</v>
      </c>
      <c r="R18" s="409">
        <f>ROUND(R118*Содержание!$H$8*$I$4,0)</f>
        <v>58176</v>
      </c>
      <c r="S18" s="409">
        <f>ROUND(S118*Содержание!$H$8*$I$4,0)</f>
        <v>58752</v>
      </c>
      <c r="T18" s="409">
        <f>ROUND(T118*Содержание!$H$8*$I$4,0)</f>
        <v>60624</v>
      </c>
      <c r="U18" s="409">
        <f>ROUND(U118*Содержание!$H$8*$I$4,0)</f>
        <v>63864</v>
      </c>
      <c r="V18" s="409">
        <f>ROUND(V118*Содержание!$H$8*$I$4,0)</f>
        <v>64584</v>
      </c>
      <c r="W18" s="409">
        <f>ROUND(W118*Содержание!$H$8*$I$4,0)</f>
        <v>64656</v>
      </c>
      <c r="X18" s="409">
        <f>ROUND(X118*Содержание!$H$8*$I$4,0)</f>
        <v>66744</v>
      </c>
      <c r="Y18" s="409">
        <f>ROUND(Y118*Содержание!$H$8*$I$4,0)</f>
        <v>70848</v>
      </c>
      <c r="Z18" s="409">
        <f>ROUND(Z118*Содержание!$H$8*$I$4,0)</f>
        <v>72144</v>
      </c>
      <c r="AA18" s="409">
        <f>ROUND(AA118*Содержание!$H$8*$I$4,0)</f>
        <v>72648</v>
      </c>
      <c r="AB18" s="409">
        <f>ROUND(AB118*Содержание!$H$8*$I$4,0)</f>
        <v>73800</v>
      </c>
      <c r="AC18" s="409">
        <f>ROUND(AC118*Содержание!$H$8*$I$4,0)</f>
        <v>75240</v>
      </c>
      <c r="AD18" s="409">
        <f>ROUND(AD118*Содержание!$H$8*$I$4,0)</f>
        <v>78408</v>
      </c>
      <c r="AE18" s="409">
        <f>ROUND(AE118*Содержание!$H$8*$I$4,0)</f>
        <v>84024</v>
      </c>
      <c r="AF18" s="409">
        <f>ROUND(AF118*Содержание!$H$8*$I$4,0)</f>
        <v>78120</v>
      </c>
      <c r="AG18" s="409">
        <f>ROUND(AG118*Содержание!$H$8*$I$4,0)</f>
        <v>82872</v>
      </c>
      <c r="AH18" s="409">
        <f>ROUND(AH118*Содержание!$H$8*$I$4,0)</f>
        <v>86112</v>
      </c>
      <c r="AI18" s="409">
        <f>ROUND(AI118*Содержание!$H$8*$I$4,0)</f>
        <v>96192</v>
      </c>
      <c r="AJ18" s="409">
        <f>ROUND(AJ118*Содержание!$H$8*$I$4,0)</f>
        <v>84888</v>
      </c>
    </row>
    <row r="19" spans="1:36" x14ac:dyDescent="0.25">
      <c r="A19" s="44">
        <v>2250</v>
      </c>
      <c r="B19" s="410">
        <f>ROUND(IF($H$6=TRUE,B119*Содержание!$H$8*$I$4*(1+'4 Доп.опции'!$V$44),B119*Содержание!$H$8*$I$4),0)</f>
        <v>35856</v>
      </c>
      <c r="C19" s="410">
        <f>ROUND(IF($H$6=TRUE,C119*Содержание!$H$8*$I$4*(1+'4 Доп.опции'!$V$44),C119*Содержание!$H$8*$I$4),0)</f>
        <v>36648</v>
      </c>
      <c r="D19" s="410">
        <f>ROUND(IF($H$6=TRUE,D119*Содержание!$H$8*$I$4*(1+'4 Доп.опции'!$V$44),D119*Содержание!$H$8*$I$4),0)</f>
        <v>36648</v>
      </c>
      <c r="E19" s="410">
        <f>ROUND(IF($H$6=TRUE,E119*Содержание!$H$8*$I$4*(1+'4 Доп.опции'!$V$44),E119*Содержание!$H$8*$I$4),0)</f>
        <v>36648</v>
      </c>
      <c r="F19" s="410">
        <f>ROUND(IF($H$6=TRUE,F119*Содержание!$H$8*$I$4*(1+'4 Доп.опции'!$V$44),F119*Содержание!$H$8*$I$4),0)</f>
        <v>37368</v>
      </c>
      <c r="G19" s="410">
        <f>ROUND(IF($H$6=TRUE,G119*Содержание!$H$8*$I$4*(1+'4 Доп.опции'!$V$44),G119*Содержание!$H$8*$I$4),0)</f>
        <v>36072</v>
      </c>
      <c r="H19" s="410">
        <f>ROUND(IF($H$6=TRUE,H119*Содержание!$H$8*$I$4*(1+'4 Доп.опции'!$V$44),H119*Содержание!$H$8*$I$4),0)</f>
        <v>37440</v>
      </c>
      <c r="I19" s="410">
        <f>ROUND(IF($H$6=TRUE,I119*Содержание!$H$8*$I$4*(1+'4 Доп.опции'!$V$44),I119*Содержание!$H$8*$I$4),0)</f>
        <v>38880</v>
      </c>
      <c r="J19" s="410">
        <f>ROUND(IF($H$6=TRUE,J119*Содержание!$H$8*$I$4*(1+'4 Доп.опции'!$V$44),J119*Содержание!$H$8*$I$4),0)</f>
        <v>41400</v>
      </c>
      <c r="K19" s="410">
        <f>ROUND(IF($H$6=TRUE,K119*Содержание!$H$8*$I$4*(1+'4 Доп.опции'!$V$44),K119*Содержание!$H$8*$I$4),0)</f>
        <v>42984</v>
      </c>
      <c r="L19" s="410">
        <f>ROUND(IF($H$6=TRUE,L119*Содержание!$H$8*$I$4*(1+'4 Доп.опции'!$V$44),L119*Содержание!$H$8*$I$4),0)</f>
        <v>45360</v>
      </c>
      <c r="M19" s="410">
        <f>ROUND(IF($H$6=TRUE,M119*Содержание!$H$8*$I$4*(1+'4 Доп.опции'!$V$44),M119*Содержание!$H$8*$I$4),0)</f>
        <v>47664</v>
      </c>
      <c r="N19" s="410">
        <f>ROUND(IF($H$6=TRUE,N119*Содержание!$H$8*$I$4*(1+'4 Доп.опции'!$V$44),N119*Содержание!$H$8*$I$4),0)</f>
        <v>50112</v>
      </c>
      <c r="O19" s="410">
        <f>ROUND(IF($H$6=TRUE,O119*Содержание!$H$8*$I$4*(1+'4 Доп.опции'!$V$44),O119*Содержание!$H$8*$I$4),0)</f>
        <v>48888</v>
      </c>
      <c r="P19" s="409">
        <f>ROUND(P119*Содержание!$H$8*$I$4,0)</f>
        <v>54792</v>
      </c>
      <c r="Q19" s="409">
        <f>ROUND(Q119*Содержание!$H$8*$I$4,0)</f>
        <v>56736</v>
      </c>
      <c r="R19" s="409">
        <f>ROUND(R119*Содержание!$H$8*$I$4,0)</f>
        <v>58248</v>
      </c>
      <c r="S19" s="409">
        <f>ROUND(S119*Содержание!$H$8*$I$4,0)</f>
        <v>57024</v>
      </c>
      <c r="T19" s="409">
        <f>ROUND(T119*Содержание!$H$8*$I$4,0)</f>
        <v>59400</v>
      </c>
      <c r="U19" s="409">
        <f>ROUND(U119*Содержание!$H$8*$I$4,0)</f>
        <v>60984</v>
      </c>
      <c r="V19" s="409">
        <f>ROUND(V119*Содержание!$H$8*$I$4,0)</f>
        <v>63792</v>
      </c>
      <c r="W19" s="409">
        <f>ROUND(W119*Содержание!$H$8*$I$4,0)</f>
        <v>62856</v>
      </c>
      <c r="X19" s="409">
        <f>ROUND(X119*Содержание!$H$8*$I$4,0)</f>
        <v>65304</v>
      </c>
      <c r="Y19" s="409">
        <f>ROUND(Y119*Содержание!$H$8*$I$4,0)</f>
        <v>68832</v>
      </c>
      <c r="Z19" s="409">
        <f>ROUND(Z119*Содержание!$H$8*$I$4,0)</f>
        <v>71640</v>
      </c>
      <c r="AA19" s="409">
        <f>ROUND(AA119*Содержание!$H$8*$I$4,0)</f>
        <v>70344</v>
      </c>
      <c r="AB19" s="409">
        <f>ROUND(AB119*Содержание!$H$8*$I$4,0)</f>
        <v>72288</v>
      </c>
      <c r="AC19" s="409">
        <f>ROUND(AC119*Содержание!$H$8*$I$4,0)</f>
        <v>74160</v>
      </c>
      <c r="AD19" s="409">
        <f>ROUND(AD119*Содержание!$H$8*$I$4,0)</f>
        <v>79416</v>
      </c>
      <c r="AE19" s="409">
        <f>ROUND(AE119*Содержание!$H$8*$I$4,0)</f>
        <v>85680</v>
      </c>
      <c r="AF19" s="409">
        <f>ROUND(AF119*Содержание!$H$8*$I$4,0)</f>
        <v>78336</v>
      </c>
      <c r="AG19" s="409">
        <f>ROUND(AG119*Содержание!$H$8*$I$4,0)</f>
        <v>81792</v>
      </c>
      <c r="AH19" s="409">
        <f>ROUND(AH119*Содержание!$H$8*$I$4,0)</f>
        <v>87336</v>
      </c>
      <c r="AI19" s="409">
        <f>ROUND(AI119*Содержание!$H$8*$I$4,0)</f>
        <v>97992</v>
      </c>
      <c r="AJ19" s="409">
        <f>ROUND(AJ119*Содержание!$H$8*$I$4,0)</f>
        <v>85176</v>
      </c>
    </row>
    <row r="20" spans="1:36" x14ac:dyDescent="0.25">
      <c r="A20" s="44">
        <v>2375</v>
      </c>
      <c r="B20" s="410">
        <f>ROUND(IF($H$6=TRUE,B120*Содержание!$H$8*$I$4*(1+'4 Доп.опции'!$V$44),B120*Содержание!$H$8*$I$4),0)</f>
        <v>36720</v>
      </c>
      <c r="C20" s="410">
        <f>ROUND(IF($H$6=TRUE,C120*Содержание!$H$8*$I$4*(1+'4 Доп.опции'!$V$44),C120*Содержание!$H$8*$I$4),0)</f>
        <v>37368</v>
      </c>
      <c r="D20" s="410">
        <f>ROUND(IF($H$6=TRUE,D120*Содержание!$H$8*$I$4*(1+'4 Доп.опции'!$V$44),D120*Содержание!$H$8*$I$4),0)</f>
        <v>39240</v>
      </c>
      <c r="E20" s="410">
        <f>ROUND(IF($H$6=TRUE,E120*Содержание!$H$8*$I$4*(1+'4 Доп.опции'!$V$44),E120*Содержание!$H$8*$I$4),0)</f>
        <v>39960</v>
      </c>
      <c r="F20" s="410">
        <f>ROUND(IF($H$6=TRUE,F120*Содержание!$H$8*$I$4*(1+'4 Доп.опции'!$V$44),F120*Содержание!$H$8*$I$4),0)</f>
        <v>40464</v>
      </c>
      <c r="G20" s="410">
        <f>ROUND(IF($H$6=TRUE,G120*Содержание!$H$8*$I$4*(1+'4 Доп.опции'!$V$44),G120*Содержание!$H$8*$I$4),0)</f>
        <v>38880</v>
      </c>
      <c r="H20" s="410">
        <f>ROUND(IF($H$6=TRUE,H120*Содержание!$H$8*$I$4*(1+'4 Доп.опции'!$V$44),H120*Содержание!$H$8*$I$4),0)</f>
        <v>38520</v>
      </c>
      <c r="I20" s="410">
        <f>ROUND(IF($H$6=TRUE,I120*Содержание!$H$8*$I$4*(1+'4 Доп.опции'!$V$44),I120*Содержание!$H$8*$I$4),0)</f>
        <v>40392</v>
      </c>
      <c r="J20" s="410">
        <f>ROUND(IF($H$6=TRUE,J120*Содержание!$H$8*$I$4*(1+'4 Доп.опции'!$V$44),J120*Содержание!$H$8*$I$4),0)</f>
        <v>41112</v>
      </c>
      <c r="K20" s="410">
        <f>ROUND(IF($H$6=TRUE,K120*Содержание!$H$8*$I$4*(1+'4 Доп.опции'!$V$44),K120*Содержание!$H$8*$I$4),0)</f>
        <v>45144</v>
      </c>
      <c r="L20" s="410">
        <f>ROUND(IF($H$6=TRUE,L120*Содержание!$H$8*$I$4*(1+'4 Доп.опции'!$V$44),L120*Содержание!$H$8*$I$4),0)</f>
        <v>47376</v>
      </c>
      <c r="M20" s="410">
        <f>ROUND(IF($H$6=TRUE,M120*Содержание!$H$8*$I$4*(1+'4 Доп.опции'!$V$44),M120*Содержание!$H$8*$I$4),0)</f>
        <v>50040</v>
      </c>
      <c r="N20" s="410">
        <f>ROUND(IF($H$6=TRUE,N120*Содержание!$H$8*$I$4*(1+'4 Доп.опции'!$V$44),N120*Содержание!$H$8*$I$4),0)</f>
        <v>53784</v>
      </c>
      <c r="O20" s="409">
        <f>ROUND(O120*Содержание!$H$8*$I$4,0)</f>
        <v>51408</v>
      </c>
      <c r="P20" s="409">
        <f>ROUND(P120*Содержание!$H$8*$I$4,0)</f>
        <v>55440</v>
      </c>
      <c r="Q20" s="409">
        <f>ROUND(Q120*Содержание!$H$8*$I$4,0)</f>
        <v>58608</v>
      </c>
      <c r="R20" s="409">
        <f>ROUND(R120*Содержание!$H$8*$I$4,0)</f>
        <v>61560</v>
      </c>
      <c r="S20" s="409">
        <f>ROUND(S120*Содержание!$H$8*$I$4,0)</f>
        <v>58248</v>
      </c>
      <c r="T20" s="409">
        <f>ROUND(T120*Содержание!$H$8*$I$4,0)</f>
        <v>60696</v>
      </c>
      <c r="U20" s="409">
        <f>ROUND(U120*Содержание!$H$8*$I$4,0)</f>
        <v>63504</v>
      </c>
      <c r="V20" s="409">
        <f>ROUND(V120*Содержание!$H$8*$I$4,0)</f>
        <v>66672</v>
      </c>
      <c r="W20" s="409">
        <f>ROUND(W120*Содержание!$H$8*$I$4,0)</f>
        <v>63864</v>
      </c>
      <c r="X20" s="409">
        <f>ROUND(X120*Содержание!$H$8*$I$4,0)</f>
        <v>65952</v>
      </c>
      <c r="Y20" s="409">
        <f>ROUND(Y120*Содержание!$H$8*$I$4,0)</f>
        <v>69912</v>
      </c>
      <c r="Z20" s="409">
        <f>ROUND(Z120*Содержание!$H$8*$I$4,0)</f>
        <v>74016</v>
      </c>
      <c r="AA20" s="409">
        <f>ROUND(AA120*Содержание!$H$8*$I$4,0)</f>
        <v>68040</v>
      </c>
      <c r="AB20" s="409">
        <f>ROUND(AB120*Содержание!$H$8*$I$4,0)</f>
        <v>70704</v>
      </c>
      <c r="AC20" s="409">
        <f>ROUND(AC120*Содержание!$H$8*$I$4,0)</f>
        <v>75672</v>
      </c>
      <c r="AD20" s="409">
        <f>ROUND(AD120*Содержание!$H$8*$I$4,0)</f>
        <v>82656</v>
      </c>
      <c r="AE20" s="409">
        <f>ROUND(AE120*Содержание!$H$8*$I$4,0)</f>
        <v>95400</v>
      </c>
      <c r="AF20" s="409">
        <f>ROUND(AF120*Содержание!$H$8*$I$4,0)</f>
        <v>83664</v>
      </c>
      <c r="AG20" s="409">
        <f>ROUND(AG120*Содержание!$H$8*$I$4,0)</f>
        <v>88848</v>
      </c>
      <c r="AH20" s="409">
        <f>ROUND(AH120*Содержание!$H$8*$I$4,0)</f>
        <v>95832</v>
      </c>
      <c r="AI20" s="409">
        <f>ROUND(AI120*Содержание!$H$8*$I$4,0)</f>
        <v>106272</v>
      </c>
      <c r="AJ20" s="409">
        <f>ROUND(AJ120*Содержание!$H$8*$I$4,0)</f>
        <v>91944</v>
      </c>
    </row>
    <row r="21" spans="1:36" x14ac:dyDescent="0.25">
      <c r="A21" s="44">
        <v>2500</v>
      </c>
      <c r="B21" s="410">
        <f>ROUND(IF($H$6=TRUE,B121*Содержание!$H$8*$I$4*(1+'4 Доп.опции'!$V$44),B121*Содержание!$H$8*$I$4),0)</f>
        <v>39240</v>
      </c>
      <c r="C21" s="410">
        <f>ROUND(IF($H$6=TRUE,C121*Содержание!$H$8*$I$4*(1+'4 Доп.опции'!$V$44),C121*Содержание!$H$8*$I$4),0)</f>
        <v>40104</v>
      </c>
      <c r="D21" s="410">
        <f>ROUND(IF($H$6=TRUE,D121*Содержание!$H$8*$I$4*(1+'4 Доп.опции'!$V$44),D121*Содержание!$H$8*$I$4),0)</f>
        <v>42120</v>
      </c>
      <c r="E21" s="410">
        <f>ROUND(IF($H$6=TRUE,E121*Содержание!$H$8*$I$4*(1+'4 Доп.опции'!$V$44),E121*Содержание!$H$8*$I$4),0)</f>
        <v>42768</v>
      </c>
      <c r="F21" s="410">
        <f>ROUND(IF($H$6=TRUE,F121*Содержание!$H$8*$I$4*(1+'4 Доп.опции'!$V$44),F121*Содержание!$H$8*$I$4),0)</f>
        <v>43344</v>
      </c>
      <c r="G21" s="410">
        <f>ROUND(IF($H$6=TRUE,G121*Содержание!$H$8*$I$4*(1+'4 Доп.опции'!$V$44),G121*Содержание!$H$8*$I$4),0)</f>
        <v>46224</v>
      </c>
      <c r="H21" s="410">
        <f>ROUND(IF($H$6=TRUE,H121*Содержание!$H$8*$I$4*(1+'4 Доп.опции'!$V$44),H121*Содержание!$H$8*$I$4),0)</f>
        <v>40536</v>
      </c>
      <c r="I21" s="410">
        <f>ROUND(IF($H$6=TRUE,I121*Содержание!$H$8*$I$4*(1+'4 Доп.опции'!$V$44),I121*Содержание!$H$8*$I$4),0)</f>
        <v>42984</v>
      </c>
      <c r="J21" s="410">
        <f>ROUND(IF($H$6=TRUE,J121*Содержание!$H$8*$I$4*(1+'4 Доп.опции'!$V$44),J121*Содержание!$H$8*$I$4),0)</f>
        <v>46224</v>
      </c>
      <c r="K21" s="410">
        <f>ROUND(IF($H$6=TRUE,K121*Содержание!$H$8*$I$4*(1+'4 Доп.опции'!$V$44),K121*Содержание!$H$8*$I$4),0)</f>
        <v>45792</v>
      </c>
      <c r="L21" s="410">
        <f>ROUND(IF($H$6=TRUE,L121*Содержание!$H$8*$I$4*(1+'4 Доп.опции'!$V$44),L121*Содержание!$H$8*$I$4),0)</f>
        <v>48240</v>
      </c>
      <c r="M21" s="410">
        <f>ROUND(IF($H$6=TRUE,M121*Содержание!$H$8*$I$4*(1+'4 Доп.опции'!$V$44),M121*Содержание!$H$8*$I$4),0)</f>
        <v>51696</v>
      </c>
      <c r="N21" s="409">
        <f>ROUND(N121*Содержание!$H$8*$I$4,0)</f>
        <v>58896</v>
      </c>
      <c r="O21" s="409">
        <f>ROUND(O121*Содержание!$H$8*$I$4,0)</f>
        <v>66384</v>
      </c>
      <c r="P21" s="409">
        <f>ROUND(P121*Содержание!$H$8*$I$4,0)</f>
        <v>69480</v>
      </c>
      <c r="Q21" s="409">
        <f>ROUND(Q121*Содержание!$H$8*$I$4,0)</f>
        <v>69120</v>
      </c>
      <c r="R21" s="409">
        <f>ROUND(R121*Содержание!$H$8*$I$4,0)</f>
        <v>70632</v>
      </c>
      <c r="S21" s="409">
        <f>ROUND(S121*Содержание!$H$8*$I$4,0)</f>
        <v>72360</v>
      </c>
      <c r="T21" s="409">
        <f>ROUND(T121*Содержание!$H$8*$I$4,0)</f>
        <v>73296</v>
      </c>
      <c r="U21" s="409">
        <f>ROUND(U121*Содержание!$H$8*$I$4,0)</f>
        <v>75024</v>
      </c>
      <c r="V21" s="409">
        <f>ROUND(V121*Содержание!$H$8*$I$4,0)</f>
        <v>76824</v>
      </c>
      <c r="W21" s="409">
        <f>ROUND(W121*Содержание!$H$8*$I$4,0)</f>
        <v>78336</v>
      </c>
      <c r="X21" s="409">
        <f>ROUND(X121*Содержание!$H$8*$I$4,0)</f>
        <v>82800</v>
      </c>
      <c r="Y21" s="409">
        <f>ROUND(Y121*Содержание!$H$8*$I$4,0)</f>
        <v>85320</v>
      </c>
      <c r="Z21" s="409">
        <f>ROUND(Z121*Содержание!$H$8*$I$4,0)</f>
        <v>85032</v>
      </c>
      <c r="AA21" s="409">
        <f>ROUND(AA121*Содержание!$H$8*$I$4,0)</f>
        <v>89136</v>
      </c>
      <c r="AB21" s="409">
        <f>ROUND(AB121*Содержание!$H$8*$I$4,0)</f>
        <v>90864</v>
      </c>
      <c r="AC21" s="409">
        <f>ROUND(AC121*Содержание!$H$8*$I$4,0)</f>
        <v>92808</v>
      </c>
      <c r="AD21" s="409">
        <f>ROUND(AD121*Содержание!$H$8*$I$4,0)</f>
        <v>94608</v>
      </c>
      <c r="AE21" s="409">
        <f>ROUND(AE121*Содержание!$H$8*$I$4,0)</f>
        <v>98352</v>
      </c>
      <c r="AF21" s="409">
        <f>ROUND(AF121*Содержание!$H$8*$I$4,0)</f>
        <v>104472</v>
      </c>
      <c r="AG21" s="409">
        <f>ROUND(AG121*Содержание!$H$8*$I$4,0)</f>
        <v>106416</v>
      </c>
      <c r="AH21" s="409">
        <f>ROUND(AH121*Содержание!$H$8*$I$4,0)</f>
        <v>108360</v>
      </c>
      <c r="AI21" s="409">
        <f>ROUND(AI121*Содержание!$H$8*$I$4,0)</f>
        <v>112536</v>
      </c>
      <c r="AJ21" s="409">
        <f>ROUND(AJ121*Содержание!$H$8*$I$4,0)</f>
        <v>114480</v>
      </c>
    </row>
    <row r="22" spans="1:36" x14ac:dyDescent="0.25">
      <c r="A22" s="44">
        <v>2625</v>
      </c>
      <c r="B22" s="410">
        <f>ROUND(IF($H$6=TRUE,B122*Содержание!$H$8*$I$4*(1+'4 Доп.опции'!$V$44),B122*Содержание!$H$8*$I$4),0)</f>
        <v>40104</v>
      </c>
      <c r="C22" s="410">
        <f>ROUND(IF($H$6=TRUE,C122*Содержание!$H$8*$I$4*(1+'4 Доп.опции'!$V$44),C122*Содержание!$H$8*$I$4),0)</f>
        <v>40896</v>
      </c>
      <c r="D22" s="410">
        <f>ROUND(IF($H$6=TRUE,D122*Содержание!$H$8*$I$4*(1+'4 Доп.опции'!$V$44),D122*Содержание!$H$8*$I$4),0)</f>
        <v>42480</v>
      </c>
      <c r="E22" s="410">
        <f>ROUND(IF($H$6=TRUE,E122*Содержание!$H$8*$I$4*(1+'4 Доп.опции'!$V$44),E122*Содержание!$H$8*$I$4),0)</f>
        <v>43200</v>
      </c>
      <c r="F22" s="410">
        <f>ROUND(IF($H$6=TRUE,F122*Содержание!$H$8*$I$4*(1+'4 Доп.опции'!$V$44),F122*Содержание!$H$8*$I$4),0)</f>
        <v>43920</v>
      </c>
      <c r="G22" s="410">
        <f>ROUND(IF($H$6=TRUE,G122*Содержание!$H$8*$I$4*(1+'4 Доп.опции'!$V$44),G122*Содержание!$H$8*$I$4),0)</f>
        <v>47736</v>
      </c>
      <c r="H22" s="410">
        <f>ROUND(IF($H$6=TRUE,H122*Содержание!$H$8*$I$4*(1+'4 Доп.опции'!$V$44),H122*Содержание!$H$8*$I$4),0)</f>
        <v>40968</v>
      </c>
      <c r="I22" s="410">
        <f>ROUND(IF($H$6=TRUE,I122*Содержание!$H$8*$I$4*(1+'4 Доп.опции'!$V$44),I122*Содержание!$H$8*$I$4),0)</f>
        <v>43128</v>
      </c>
      <c r="J22" s="410">
        <f>ROUND(IF($H$6=TRUE,J122*Содержание!$H$8*$I$4*(1+'4 Доп.опции'!$V$44),J122*Содержание!$H$8*$I$4),0)</f>
        <v>46800</v>
      </c>
      <c r="K22" s="410">
        <f>ROUND(IF($H$6=TRUE,K122*Содержание!$H$8*$I$4*(1+'4 Доп.опции'!$V$44),K122*Содержание!$H$8*$I$4),0)</f>
        <v>46656</v>
      </c>
      <c r="L22" s="410">
        <f>ROUND(IF($H$6=TRUE,L122*Содержание!$H$8*$I$4*(1+'4 Доп.опции'!$V$44),L122*Содержание!$H$8*$I$4),0)</f>
        <v>49176</v>
      </c>
      <c r="M22" s="409">
        <f>ROUND(M122*Содержание!$H$8*$I$4,0)</f>
        <v>54360</v>
      </c>
      <c r="N22" s="409">
        <f>ROUND(N122*Содержание!$H$8*$I$4,0)</f>
        <v>59112</v>
      </c>
      <c r="O22" s="409">
        <f>ROUND(O122*Содержание!$H$8*$I$4,0)</f>
        <v>67248</v>
      </c>
      <c r="P22" s="409">
        <f>ROUND(P122*Содержание!$H$8*$I$4,0)</f>
        <v>69768</v>
      </c>
      <c r="Q22" s="409">
        <f>ROUND(Q122*Содержание!$H$8*$I$4,0)</f>
        <v>71280</v>
      </c>
      <c r="R22" s="409">
        <f>ROUND(R122*Содержание!$H$8*$I$4,0)</f>
        <v>71568</v>
      </c>
      <c r="S22" s="409">
        <f>ROUND(S122*Содержание!$H$8*$I$4,0)</f>
        <v>75312</v>
      </c>
      <c r="T22" s="409">
        <f>ROUND(T122*Содержание!$H$8*$I$4,0)</f>
        <v>75672</v>
      </c>
      <c r="U22" s="409">
        <f>ROUND(U122*Содержание!$H$8*$I$4,0)</f>
        <v>76320</v>
      </c>
      <c r="V22" s="409">
        <f>ROUND(V122*Содержание!$H$8*$I$4,0)</f>
        <v>77904</v>
      </c>
      <c r="W22" s="409">
        <f>ROUND(W122*Содержание!$H$8*$I$4,0)</f>
        <v>80064</v>
      </c>
      <c r="X22" s="409">
        <f>ROUND(X122*Содержание!$H$8*$I$4,0)</f>
        <v>84024</v>
      </c>
      <c r="Y22" s="409">
        <f>ROUND(Y122*Содержание!$H$8*$I$4,0)</f>
        <v>86400</v>
      </c>
      <c r="Z22" s="409">
        <f>ROUND(Z122*Содержание!$H$8*$I$4,0)</f>
        <v>87408</v>
      </c>
      <c r="AA22" s="409">
        <f>ROUND(AA122*Содержание!$H$8*$I$4,0)</f>
        <v>91512</v>
      </c>
      <c r="AB22" s="409">
        <f>ROUND(AB122*Содержание!$H$8*$I$4,0)</f>
        <v>95328</v>
      </c>
      <c r="AC22" s="409">
        <f>ROUND(AC122*Содержание!$H$8*$I$4,0)</f>
        <v>95256</v>
      </c>
      <c r="AD22" s="409">
        <f>ROUND(AD122*Содержание!$H$8*$I$4,0)</f>
        <v>96912</v>
      </c>
      <c r="AE22" s="409">
        <f>ROUND(AE122*Содержание!$H$8*$I$4,0)</f>
        <v>102960</v>
      </c>
      <c r="AF22" s="409">
        <f>ROUND(AF122*Содержание!$H$8*$I$4,0)</f>
        <v>107352</v>
      </c>
      <c r="AG22" s="409">
        <f>ROUND(AG122*Содержание!$H$8*$I$4,0)</f>
        <v>109152</v>
      </c>
      <c r="AH22" s="409">
        <f>ROUND(AH122*Содержание!$H$8*$I$4,0)</f>
        <v>111168</v>
      </c>
      <c r="AI22" s="409">
        <f>ROUND(AI122*Содержание!$H$8*$I$4,0)</f>
        <v>117864</v>
      </c>
      <c r="AJ22" s="409">
        <f>ROUND(AJ122*Содержание!$H$8*$I$4,0)</f>
        <v>117504</v>
      </c>
    </row>
    <row r="23" spans="1:36" x14ac:dyDescent="0.25">
      <c r="A23" s="44">
        <v>2750</v>
      </c>
      <c r="B23" s="410">
        <f>ROUND(IF($H$6=TRUE,B123*Содержание!$H$8*$I$4*(1+'4 Доп.опции'!$V$44),B123*Содержание!$H$8*$I$4),0)</f>
        <v>41400</v>
      </c>
      <c r="C23" s="410">
        <f>ROUND(IF($H$6=TRUE,C123*Содержание!$H$8*$I$4*(1+'4 Доп.опции'!$V$44),C123*Содержание!$H$8*$I$4),0)</f>
        <v>42264</v>
      </c>
      <c r="D23" s="410">
        <f>ROUND(IF($H$6=TRUE,D123*Содержание!$H$8*$I$4*(1+'4 Доп.опции'!$V$44),D123*Содержание!$H$8*$I$4),0)</f>
        <v>42624</v>
      </c>
      <c r="E23" s="410">
        <f>ROUND(IF($H$6=TRUE,E123*Содержание!$H$8*$I$4*(1+'4 Доп.опции'!$V$44),E123*Содержание!$H$8*$I$4),0)</f>
        <v>43488</v>
      </c>
      <c r="F23" s="410">
        <f>ROUND(IF($H$6=TRUE,F123*Содержание!$H$8*$I$4*(1+'4 Доп.опции'!$V$44),F123*Содержание!$H$8*$I$4),0)</f>
        <v>43848</v>
      </c>
      <c r="G23" s="410">
        <f>ROUND(IF($H$6=TRUE,G123*Содержание!$H$8*$I$4*(1+'4 Доп.опции'!$V$44),G123*Содержание!$H$8*$I$4),0)</f>
        <v>47592</v>
      </c>
      <c r="H23" s="410">
        <f>ROUND(IF($H$6=TRUE,H123*Содержание!$H$8*$I$4*(1+'4 Доп.опции'!$V$44),H123*Содержание!$H$8*$I$4),0)</f>
        <v>41688</v>
      </c>
      <c r="I23" s="410">
        <f>ROUND(IF($H$6=TRUE,I123*Содержание!$H$8*$I$4*(1+'4 Доп.опции'!$V$44),I123*Содержание!$H$8*$I$4),0)</f>
        <v>43920</v>
      </c>
      <c r="J23" s="410">
        <f>ROUND(IF($H$6=TRUE,J123*Содержание!$H$8*$I$4*(1+'4 Доп.опции'!$V$44),J123*Содержание!$H$8*$I$4),0)</f>
        <v>47376</v>
      </c>
      <c r="K23" s="409">
        <f>ROUND(K123*Содержание!$H$8*$I$4,0)</f>
        <v>48888</v>
      </c>
      <c r="L23" s="409">
        <f>ROUND(L123*Содержание!$H$8*$I$4,0)</f>
        <v>51192</v>
      </c>
      <c r="M23" s="409">
        <f>ROUND(M123*Содержание!$H$8*$I$4,0)</f>
        <v>54648</v>
      </c>
      <c r="N23" s="409">
        <f>ROUND(N123*Содержание!$H$8*$I$4,0)</f>
        <v>59112</v>
      </c>
      <c r="O23" s="409">
        <f>ROUND(O123*Содержание!$H$8*$I$4,0)</f>
        <v>67896</v>
      </c>
      <c r="P23" s="409">
        <f>ROUND(P123*Содержание!$H$8*$I$4,0)</f>
        <v>71424</v>
      </c>
      <c r="Q23" s="409">
        <f>ROUND(Q123*Содержание!$H$8*$I$4,0)</f>
        <v>70848</v>
      </c>
      <c r="R23" s="409">
        <f>ROUND(R123*Содержание!$H$8*$I$4,0)</f>
        <v>71496</v>
      </c>
      <c r="S23" s="409">
        <f>ROUND(S123*Содержание!$H$8*$I$4,0)</f>
        <v>76824</v>
      </c>
      <c r="T23" s="409">
        <f>ROUND(T123*Содержание!$H$8*$I$4,0)</f>
        <v>78120</v>
      </c>
      <c r="U23" s="409">
        <f>ROUND(U123*Содержание!$H$8*$I$4,0)</f>
        <v>78840</v>
      </c>
      <c r="V23" s="409">
        <f>ROUND(V123*Содержание!$H$8*$I$4,0)</f>
        <v>79776</v>
      </c>
      <c r="W23" s="409">
        <f>ROUND(W123*Содержание!$H$8*$I$4,0)</f>
        <v>82728</v>
      </c>
      <c r="X23" s="409">
        <f>ROUND(X123*Содержание!$H$8*$I$4,0)</f>
        <v>86328</v>
      </c>
      <c r="Y23" s="409">
        <f>ROUND(Y123*Содержание!$H$8*$I$4,0)</f>
        <v>86760</v>
      </c>
      <c r="Z23" s="409">
        <f>ROUND(Z123*Содержание!$H$8*$I$4,0)</f>
        <v>87840</v>
      </c>
      <c r="AA23" s="409">
        <f>ROUND(AA123*Содержание!$H$8*$I$4,0)</f>
        <v>93168</v>
      </c>
      <c r="AB23" s="409">
        <f>ROUND(AB123*Содержание!$H$8*$I$4,0)</f>
        <v>96120</v>
      </c>
      <c r="AC23" s="409">
        <f>ROUND(AC123*Содержание!$H$8*$I$4,0)</f>
        <v>97776</v>
      </c>
      <c r="AD23" s="409">
        <f>ROUND(AD123*Содержание!$H$8*$I$4,0)</f>
        <v>100080</v>
      </c>
      <c r="AE23" s="409">
        <f>ROUND(AE123*Содержание!$H$8*$I$4,0)</f>
        <v>105840</v>
      </c>
      <c r="AF23" s="409">
        <f>ROUND(AF123*Содержание!$H$8*$I$4,0)</f>
        <v>107928</v>
      </c>
      <c r="AG23" s="409">
        <f>ROUND(AG123*Содержание!$H$8*$I$4,0)</f>
        <v>111024</v>
      </c>
      <c r="AH23" s="409">
        <f>ROUND(AH123*Содержание!$H$8*$I$4,0)</f>
        <v>114192</v>
      </c>
      <c r="AI23" s="409">
        <f>ROUND(AI123*Содержание!$H$8*$I$4,0)</f>
        <v>121032</v>
      </c>
      <c r="AJ23" s="409">
        <f>ROUND(AJ123*Содержание!$H$8*$I$4,0)</f>
        <v>119664</v>
      </c>
    </row>
    <row r="24" spans="1:36" x14ac:dyDescent="0.25">
      <c r="A24" s="44">
        <v>2875</v>
      </c>
      <c r="B24" s="410">
        <f>ROUND(IF($H$6=TRUE,B124*Содержание!$H$8*$I$4*(1+'4 Доп.опции'!$V$44),B124*Содержание!$H$8*$I$4),0)</f>
        <v>45432</v>
      </c>
      <c r="C24" s="410">
        <f>ROUND(IF($H$6=TRUE,C124*Содержание!$H$8*$I$4*(1+'4 Доп.опции'!$V$44),C124*Содержание!$H$8*$I$4),0)</f>
        <v>46296</v>
      </c>
      <c r="D24" s="410">
        <f>ROUND(IF($H$6=TRUE,D124*Содержание!$H$8*$I$4*(1+'4 Доп.опции'!$V$44),D124*Содержание!$H$8*$I$4),0)</f>
        <v>48744</v>
      </c>
      <c r="E24" s="410">
        <f>ROUND(IF($H$6=TRUE,E124*Содержание!$H$8*$I$4*(1+'4 Доп.опции'!$V$44),E124*Содержание!$H$8*$I$4),0)</f>
        <v>49608</v>
      </c>
      <c r="F24" s="410">
        <f>ROUND(IF($H$6=TRUE,F124*Содержание!$H$8*$I$4*(1+'4 Доп.опции'!$V$44),F124*Содержание!$H$8*$I$4),0)</f>
        <v>50760</v>
      </c>
      <c r="G24" s="410">
        <f>ROUND(IF($H$6=TRUE,G124*Содержание!$H$8*$I$4*(1+'4 Доп.опции'!$V$44),G124*Содержание!$H$8*$I$4),0)</f>
        <v>52272</v>
      </c>
      <c r="H24" s="410">
        <f>ROUND(IF($H$6=TRUE,H124*Содержание!$H$8*$I$4*(1+'4 Доп.опции'!$V$44),H124*Содержание!$H$8*$I$4),0)</f>
        <v>47448</v>
      </c>
      <c r="I24" s="410">
        <f>ROUND(IF($H$6=TRUE,I124*Содержание!$H$8*$I$4*(1+'4 Доп.опции'!$V$44),I124*Содержание!$H$8*$I$4),0)</f>
        <v>49680</v>
      </c>
      <c r="J24" s="409">
        <f>ROUND(J124*Содержание!$H$8*$I$4,0)</f>
        <v>56592</v>
      </c>
      <c r="K24" s="409">
        <f>ROUND(K124*Содержание!$H$8*$I$4,0)</f>
        <v>53424</v>
      </c>
      <c r="L24" s="409">
        <f>ROUND(L124*Содержание!$H$8*$I$4,0)</f>
        <v>65592</v>
      </c>
      <c r="M24" s="409">
        <f>ROUND(M124*Содержание!$H$8*$I$4,0)</f>
        <v>66672</v>
      </c>
      <c r="N24" s="409">
        <f>ROUND(N124*Содержание!$H$8*$I$4,0)</f>
        <v>67248</v>
      </c>
      <c r="O24" s="409">
        <f>ROUND(O124*Содержание!$H$8*$I$4,0)</f>
        <v>71352</v>
      </c>
      <c r="P24" s="409">
        <f>ROUND(P124*Содержание!$H$8*$I$4,0)</f>
        <v>75024</v>
      </c>
      <c r="Q24" s="409">
        <f>ROUND(Q124*Содержание!$H$8*$I$4,0)</f>
        <v>75888</v>
      </c>
      <c r="R24" s="409">
        <f>ROUND(R124*Содержание!$H$8*$I$4,0)</f>
        <v>77688</v>
      </c>
      <c r="S24" s="409">
        <f>ROUND(S124*Содержание!$H$8*$I$4,0)</f>
        <v>79704</v>
      </c>
      <c r="T24" s="409">
        <f>ROUND(T124*Содержание!$H$8*$I$4,0)</f>
        <v>86904</v>
      </c>
      <c r="U24" s="409">
        <f>ROUND(U124*Содержание!$H$8*$I$4,0)</f>
        <v>86328</v>
      </c>
      <c r="V24" s="409">
        <f>ROUND(V124*Содержание!$H$8*$I$4,0)</f>
        <v>86328</v>
      </c>
      <c r="W24" s="409">
        <f>ROUND(W124*Содержание!$H$8*$I$4,0)</f>
        <v>88992</v>
      </c>
      <c r="X24" s="409">
        <f>ROUND(X124*Содержание!$H$8*$I$4,0)</f>
        <v>92376</v>
      </c>
      <c r="Y24" s="409">
        <f>ROUND(Y124*Содержание!$H$8*$I$4,0)</f>
        <v>93672</v>
      </c>
      <c r="Z24" s="409">
        <f>ROUND(Z124*Содержание!$H$8*$I$4,0)</f>
        <v>95832</v>
      </c>
      <c r="AA24" s="409">
        <f>ROUND(AA124*Содержание!$H$8*$I$4,0)</f>
        <v>97416</v>
      </c>
      <c r="AB24" s="409">
        <f>ROUND(AB124*Содержание!$H$8*$I$4,0)</f>
        <v>101520</v>
      </c>
      <c r="AC24" s="409">
        <f>ROUND(AC124*Содержание!$H$8*$I$4,0)</f>
        <v>105480</v>
      </c>
      <c r="AD24" s="409">
        <f>ROUND(AD124*Содержание!$H$8*$I$4,0)</f>
        <v>107568</v>
      </c>
      <c r="AE24" s="409">
        <f>ROUND(AE124*Содержание!$H$8*$I$4,0)</f>
        <v>111960</v>
      </c>
      <c r="AF24" s="409">
        <f>ROUND(AF124*Содержание!$H$8*$I$4,0)</f>
        <v>116424</v>
      </c>
      <c r="AG24" s="409">
        <f>ROUND(AG124*Содержание!$H$8*$I$4,0)</f>
        <v>119952</v>
      </c>
      <c r="AH24" s="409">
        <f>ROUND(AH124*Содержание!$H$8*$I$4,0)</f>
        <v>121968</v>
      </c>
      <c r="AI24" s="409">
        <f>ROUND(AI124*Содержание!$H$8*$I$4,0)</f>
        <v>125568</v>
      </c>
      <c r="AJ24" s="409">
        <f>ROUND(AJ124*Содержание!$H$8*$I$4,0)</f>
        <v>130392</v>
      </c>
    </row>
    <row r="25" spans="1:36" x14ac:dyDescent="0.25">
      <c r="A25" s="44">
        <v>3000</v>
      </c>
      <c r="B25" s="410">
        <f>ROUND(IF($H$6=TRUE,B125*Содержание!$H$8*$I$4*(1+'4 Доп.опции'!$V$44),B125*Содержание!$H$8*$I$4),0)</f>
        <v>46656</v>
      </c>
      <c r="C25" s="410">
        <f>ROUND(IF($H$6=TRUE,C125*Содержание!$H$8*$I$4*(1+'4 Доп.опции'!$V$44),C125*Содержание!$H$8*$I$4),0)</f>
        <v>47664</v>
      </c>
      <c r="D25" s="410">
        <f>ROUND(IF($H$6=TRUE,D125*Содержание!$H$8*$I$4*(1+'4 Доп.опции'!$V$44),D125*Содержание!$H$8*$I$4),0)</f>
        <v>49968</v>
      </c>
      <c r="E25" s="410">
        <f>ROUND(IF($H$6=TRUE,E125*Содержание!$H$8*$I$4*(1+'4 Доп.опции'!$V$44),E125*Содержание!$H$8*$I$4),0)</f>
        <v>50832</v>
      </c>
      <c r="F25" s="410">
        <f>ROUND(IF($H$6=TRUE,F125*Содержание!$H$8*$I$4*(1+'4 Доп.опции'!$V$44),F125*Содержание!$H$8*$I$4),0)</f>
        <v>51048</v>
      </c>
      <c r="G25" s="410">
        <f>ROUND(IF($H$6=TRUE,G125*Содержание!$H$8*$I$4*(1+'4 Доп.опции'!$V$44),G125*Содержание!$H$8*$I$4),0)</f>
        <v>55008</v>
      </c>
      <c r="H25" s="410">
        <f>ROUND(IF($H$6=TRUE,H125*Содержание!$H$8*$I$4*(1+'4 Доп.опции'!$V$44),H125*Содержание!$H$8*$I$4),0)</f>
        <v>58824</v>
      </c>
      <c r="I25" s="409">
        <f>ROUND(I125*Содержание!$H$8*$I$4,0)</f>
        <v>60264</v>
      </c>
      <c r="J25" s="409">
        <f>ROUND(J125*Содержание!$H$8*$I$4,0)</f>
        <v>61344</v>
      </c>
      <c r="K25" s="409">
        <f>ROUND(K125*Содержание!$H$8*$I$4,0)</f>
        <v>66312</v>
      </c>
      <c r="L25" s="409">
        <f>ROUND(L125*Содержание!$H$8*$I$4,0)</f>
        <v>64800</v>
      </c>
      <c r="M25" s="409">
        <f>ROUND(M125*Содержание!$H$8*$I$4,0)</f>
        <v>66960</v>
      </c>
      <c r="N25" s="409">
        <f>ROUND(N125*Содержание!$H$8*$I$4,0)</f>
        <v>68904</v>
      </c>
      <c r="O25" s="409">
        <f>ROUND(O125*Содержание!$H$8*$I$4,0)</f>
        <v>75528</v>
      </c>
      <c r="P25" s="409">
        <f>ROUND(P125*Содержание!$H$8*$I$4,0)</f>
        <v>79488</v>
      </c>
      <c r="Q25" s="409">
        <f>ROUND(Q125*Содержание!$H$8*$I$4,0)</f>
        <v>80496</v>
      </c>
      <c r="R25" s="409">
        <f>ROUND(R125*Содержание!$H$8*$I$4,0)</f>
        <v>82440</v>
      </c>
      <c r="S25" s="409">
        <f>ROUND(S125*Содержание!$H$8*$I$4,0)</f>
        <v>87552</v>
      </c>
      <c r="T25" s="409">
        <f>ROUND(T125*Содержание!$H$8*$I$4,0)</f>
        <v>91368</v>
      </c>
      <c r="U25" s="409">
        <f>ROUND(U125*Содержание!$H$8*$I$4,0)</f>
        <v>90792</v>
      </c>
      <c r="V25" s="409">
        <f>ROUND(V125*Содержание!$H$8*$I$4,0)</f>
        <v>91872</v>
      </c>
      <c r="W25" s="409">
        <f>ROUND(W125*Содержание!$H$8*$I$4,0)</f>
        <v>94464</v>
      </c>
      <c r="X25" s="409">
        <f>ROUND(X125*Содержание!$H$8*$I$4,0)</f>
        <v>98280</v>
      </c>
      <c r="Y25" s="409">
        <f>ROUND(Y125*Содержание!$H$8*$I$4,0)</f>
        <v>98640</v>
      </c>
      <c r="Z25" s="409">
        <f>ROUND(Z125*Содержание!$H$8*$I$4,0)</f>
        <v>100800</v>
      </c>
      <c r="AA25" s="409">
        <f>ROUND(AA125*Содержание!$H$8*$I$4,0)</f>
        <v>103680</v>
      </c>
      <c r="AB25" s="409">
        <f>ROUND(AB125*Содержание!$H$8*$I$4,0)</f>
        <v>107064</v>
      </c>
      <c r="AC25" s="409">
        <f>ROUND(AC125*Содержание!$H$8*$I$4,0)</f>
        <v>111384</v>
      </c>
      <c r="AD25" s="409">
        <f>ROUND(AD125*Содержание!$H$8*$I$4,0)</f>
        <v>113328</v>
      </c>
      <c r="AE25" s="409">
        <f>ROUND(AE125*Содержание!$H$8*$I$4,0)</f>
        <v>120312</v>
      </c>
      <c r="AF25" s="409">
        <f>ROUND(AF125*Содержание!$H$8*$I$4,0)</f>
        <v>125208</v>
      </c>
      <c r="AG25" s="409">
        <f>ROUND(AG125*Содержание!$H$8*$I$4,0)</f>
        <v>129024</v>
      </c>
      <c r="AH25" s="409">
        <f>ROUND(AH125*Содержание!$H$8*$I$4,0)</f>
        <v>131256</v>
      </c>
      <c r="AI25" s="409">
        <f>ROUND(AI125*Содержание!$H$8*$I$4,0)</f>
        <v>135072</v>
      </c>
      <c r="AJ25" s="409">
        <f>ROUND(AJ125*Содержание!$H$8*$I$4,0)</f>
        <v>138744</v>
      </c>
    </row>
    <row r="26" spans="1:36" s="243" customFormat="1" ht="4.5" customHeight="1" x14ac:dyDescent="0.25">
      <c r="A26" s="55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ht="13.5" customHeight="1" x14ac:dyDescent="0.3">
      <c r="A27" s="57"/>
      <c r="B27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</row>
    <row r="28" spans="1:36" ht="15.75" thickBot="1" x14ac:dyDescent="0.3">
      <c r="A28" s="1" t="s">
        <v>700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</row>
    <row r="29" spans="1:36" x14ac:dyDescent="0.25">
      <c r="A29" s="43" t="s">
        <v>121</v>
      </c>
      <c r="B29" s="45">
        <v>1750</v>
      </c>
      <c r="C29" s="45">
        <v>1875</v>
      </c>
      <c r="D29" s="45">
        <v>2000</v>
      </c>
      <c r="E29" s="45">
        <v>2125</v>
      </c>
      <c r="F29" s="45">
        <v>2250</v>
      </c>
      <c r="G29" s="45">
        <v>2375</v>
      </c>
      <c r="H29" s="45">
        <v>2500</v>
      </c>
      <c r="I29" s="45">
        <v>2625</v>
      </c>
      <c r="J29" s="45">
        <v>2750</v>
      </c>
      <c r="K29" s="45">
        <v>2875</v>
      </c>
      <c r="L29" s="45">
        <v>3000</v>
      </c>
      <c r="M29" s="45">
        <v>3125</v>
      </c>
      <c r="N29" s="45">
        <v>3250</v>
      </c>
      <c r="O29" s="45">
        <v>3375</v>
      </c>
      <c r="P29" s="45">
        <v>3500</v>
      </c>
      <c r="Q29" s="45">
        <v>3625</v>
      </c>
      <c r="R29" s="45">
        <v>3750</v>
      </c>
      <c r="S29" s="45">
        <v>3875</v>
      </c>
      <c r="T29" s="45">
        <v>4000</v>
      </c>
      <c r="U29" s="45">
        <v>4125</v>
      </c>
      <c r="V29" s="45">
        <v>4250</v>
      </c>
      <c r="W29" s="45">
        <v>4375</v>
      </c>
      <c r="X29" s="45">
        <v>4500</v>
      </c>
      <c r="Y29" s="45">
        <v>4625</v>
      </c>
      <c r="Z29" s="45">
        <v>4750</v>
      </c>
      <c r="AA29" s="45">
        <v>4875</v>
      </c>
      <c r="AB29" s="45">
        <v>5000</v>
      </c>
      <c r="AC29" s="45">
        <v>5125</v>
      </c>
      <c r="AD29" s="45">
        <v>5250</v>
      </c>
      <c r="AE29" s="45">
        <v>5375</v>
      </c>
      <c r="AF29" s="45">
        <v>5500</v>
      </c>
      <c r="AG29" s="45">
        <v>5625</v>
      </c>
      <c r="AH29" s="45">
        <v>5750</v>
      </c>
      <c r="AI29" s="45">
        <v>5875</v>
      </c>
      <c r="AJ29" s="45">
        <v>6000</v>
      </c>
    </row>
    <row r="30" spans="1:36" x14ac:dyDescent="0.25">
      <c r="A30" s="44">
        <v>1750</v>
      </c>
      <c r="B30" s="384">
        <f>ROUND(AM115*Содержание!$H$8*$I$4,0)</f>
        <v>34488</v>
      </c>
      <c r="C30" s="384">
        <f>ROUND(AN115*Содержание!$H$8*$I$4,0)</f>
        <v>35280</v>
      </c>
      <c r="D30" s="384">
        <f>ROUND(AO115*Содержание!$H$8*$I$4,0)</f>
        <v>35928</v>
      </c>
      <c r="E30" s="384">
        <f>ROUND(AP115*Содержание!$H$8*$I$4,0)</f>
        <v>37224</v>
      </c>
      <c r="F30" s="384">
        <f>ROUND(AQ115*Содержание!$H$8*$I$4,0)</f>
        <v>38592</v>
      </c>
      <c r="G30" s="384">
        <f>ROUND(AR115*Содержание!$H$8*$I$4,0)</f>
        <v>41616</v>
      </c>
      <c r="H30" s="384">
        <f>ROUND(AS115*Содержание!$H$8*$I$4,0)</f>
        <v>42624</v>
      </c>
      <c r="I30" s="384">
        <f>ROUND(AT115*Содержание!$H$8*$I$4,0)</f>
        <v>43704</v>
      </c>
      <c r="J30" s="384">
        <f>ROUND(AU115*Содержание!$H$8*$I$4,0)</f>
        <v>44928</v>
      </c>
      <c r="K30" s="384">
        <f>ROUND(AV115*Содержание!$H$8*$I$4,0)</f>
        <v>44352</v>
      </c>
      <c r="L30" s="384">
        <f>ROUND(AW115*Содержание!$H$8*$I$4,0)</f>
        <v>45000</v>
      </c>
      <c r="M30" s="384">
        <f>ROUND(AX115*Содержание!$H$8*$I$4,0)</f>
        <v>47592</v>
      </c>
      <c r="N30" s="384">
        <f>ROUND(AY115*Содержание!$H$8*$I$4,0)</f>
        <v>51552</v>
      </c>
      <c r="O30" s="384">
        <f>ROUND(AZ115*Содержание!$H$8*$I$4,0)</f>
        <v>55368</v>
      </c>
      <c r="P30" s="384">
        <f>ROUND(BA115*Содержание!$H$8*$I$4,0)</f>
        <v>59256</v>
      </c>
      <c r="Q30" s="384">
        <f>ROUND(BB115*Содержание!$H$8*$I$4,0)</f>
        <v>61992</v>
      </c>
      <c r="R30" s="384">
        <f>ROUND(BC115*Содержание!$H$8*$I$4,0)</f>
        <v>60912</v>
      </c>
      <c r="S30" s="384">
        <f>ROUND(BD115*Содержание!$H$8*$I$4,0)</f>
        <v>63504</v>
      </c>
      <c r="T30" s="384">
        <f>ROUND(BE115*Содержание!$H$8*$I$4,0)</f>
        <v>67464</v>
      </c>
      <c r="U30" s="384">
        <f>ROUND(BF115*Содержание!$H$8*$I$4,0)</f>
        <v>68904</v>
      </c>
      <c r="V30" s="384">
        <f>ROUND(BG115*Содержание!$H$8*$I$4,0)</f>
        <v>67608</v>
      </c>
      <c r="W30" s="384">
        <f>ROUND(BH115*Содержание!$H$8*$I$4,0)</f>
        <v>71136</v>
      </c>
      <c r="X30" s="384">
        <f>ROUND(BI115*Содержание!$H$8*$I$4,0)</f>
        <v>74736</v>
      </c>
      <c r="Y30" s="384">
        <f>ROUND(BJ115*Содержание!$H$8*$I$4,0)</f>
        <v>75888</v>
      </c>
      <c r="Z30" s="384">
        <f>ROUND(BK115*Содержание!$H$8*$I$4,0)</f>
        <v>74376</v>
      </c>
      <c r="AA30" s="384">
        <f>ROUND(BL115*Содержание!$H$8*$I$4,0)</f>
        <v>78048</v>
      </c>
      <c r="AB30" s="384">
        <f>ROUND(BM115*Содержание!$H$8*$I$4,0)</f>
        <v>81360</v>
      </c>
      <c r="AC30" s="384">
        <f>ROUND(BN115*Содержание!$H$8*$I$4,0)</f>
        <v>83088</v>
      </c>
      <c r="AD30" s="384">
        <f>ROUND(BO115*Содержание!$H$8*$I$4,0)</f>
        <v>83088</v>
      </c>
      <c r="AE30" s="384">
        <f>ROUND(BP115*Содержание!$H$8*$I$4,0)</f>
        <v>84816</v>
      </c>
      <c r="AF30" s="384">
        <f>ROUND(BQ115*Содержание!$H$8*$I$4,0)</f>
        <v>90144</v>
      </c>
      <c r="AG30" s="384">
        <f>ROUND(BR115*Содержание!$H$8*$I$4,0)</f>
        <v>95616</v>
      </c>
      <c r="AH30" s="384">
        <f>ROUND(BS115*Содержание!$H$8*$I$4,0)</f>
        <v>94680</v>
      </c>
      <c r="AI30" s="384">
        <f>ROUND(BT115*Содержание!$H$8*$I$4,0)</f>
        <v>96408</v>
      </c>
      <c r="AJ30" s="384">
        <f>ROUND(BU115*Содержание!$H$8*$I$4,0)</f>
        <v>101088</v>
      </c>
    </row>
    <row r="31" spans="1:36" x14ac:dyDescent="0.25">
      <c r="A31" s="44">
        <v>1875</v>
      </c>
      <c r="B31" s="384">
        <f>ROUND(AM116*Содержание!$H$8*$I$4,0)</f>
        <v>35568</v>
      </c>
      <c r="C31" s="384">
        <f>ROUND(AN116*Содержание!$H$8*$I$4,0)</f>
        <v>36216</v>
      </c>
      <c r="D31" s="410">
        <f>ROUND(IF($H$6=TRUE,AO116*Содержание!$H$8*$I$4*(1+'4 Доп.опции'!$V$44),AO116*Содержание!$H$8*$I$4),0)</f>
        <v>36936</v>
      </c>
      <c r="E31" s="410">
        <f>ROUND(IF($H$6=TRUE,AP116*Содержание!$H$8*$I$4*(1+'4 Доп.опции'!$V$44),AP116*Содержание!$H$8*$I$4),0)</f>
        <v>38448</v>
      </c>
      <c r="F31" s="410">
        <f>ROUND(IF($H$6=TRUE,AQ116*Содержание!$H$8*$I$4*(1+'4 Доп.опции'!$V$44),AQ116*Содержание!$H$8*$I$4),0)</f>
        <v>39600</v>
      </c>
      <c r="G31" s="410">
        <f>ROUND(IF($H$6=TRUE,AR116*Содержание!$H$8*$I$4*(1+'4 Доп.опции'!$V$44),AR116*Содержание!$H$8*$I$4),0)</f>
        <v>41760</v>
      </c>
      <c r="H31" s="410">
        <f>ROUND(IF($H$6=TRUE,AS116*Содержание!$H$8*$I$4*(1+'4 Доп.опции'!$V$44),AS116*Содержание!$H$8*$I$4),0)</f>
        <v>42696</v>
      </c>
      <c r="I31" s="410">
        <f>ROUND(IF($H$6=TRUE,AT116*Содержание!$H$8*$I$4*(1+'4 Доп.опции'!$V$44),AT116*Содержание!$H$8*$I$4),0)</f>
        <v>44856</v>
      </c>
      <c r="J31" s="410">
        <f>ROUND(IF($H$6=TRUE,AU116*Содержание!$H$8*$I$4*(1+'4 Доп.опции'!$V$44),AU116*Содержание!$H$8*$I$4),0)</f>
        <v>45000</v>
      </c>
      <c r="K31" s="410">
        <f>ROUND(IF($H$6=TRUE,AV116*Содержание!$H$8*$I$4*(1+'4 Доп.опции'!$V$44),AV116*Содержание!$H$8*$I$4),0)</f>
        <v>46152</v>
      </c>
      <c r="L31" s="410">
        <f>ROUND(IF($H$6=TRUE,AW116*Содержание!$H$8*$I$4*(1+'4 Доп.опции'!$V$44),AW116*Содержание!$H$8*$I$4),0)</f>
        <v>45936</v>
      </c>
      <c r="M31" s="410">
        <f>ROUND(IF($H$6=TRUE,AX116*Содержание!$H$8*$I$4*(1+'4 Доп.опции'!$V$44),AX116*Содержание!$H$8*$I$4),0)</f>
        <v>48600</v>
      </c>
      <c r="N31" s="410">
        <f>ROUND(IF($H$6=TRUE,AY116*Содержание!$H$8*$I$4*(1+'4 Доп.опции'!$V$44),AY116*Содержание!$H$8*$I$4),0)</f>
        <v>52488</v>
      </c>
      <c r="O31" s="410">
        <f>ROUND(IF($H$6=TRUE,AZ116*Содержание!$H$8*$I$4*(1+'4 Доп.опции'!$V$44),AZ116*Содержание!$H$8*$I$4),0)</f>
        <v>56448</v>
      </c>
      <c r="P31" s="410">
        <f>ROUND(IF($H$6=TRUE,BA116*Содержание!$H$8*$I$4*(1+'4 Доп.опции'!$V$44),BA116*Содержание!$H$8*$I$4),0)</f>
        <v>60408</v>
      </c>
      <c r="Q31" s="384">
        <f>ROUND(BB116*Содержание!$H$8*$I$4,0)</f>
        <v>63072</v>
      </c>
      <c r="R31" s="384">
        <f>ROUND(BC116*Содержание!$H$8*$I$4,0)</f>
        <v>61920</v>
      </c>
      <c r="S31" s="384">
        <f>ROUND(BD116*Содержание!$H$8*$I$4,0)</f>
        <v>64584</v>
      </c>
      <c r="T31" s="384">
        <f>ROUND(BE116*Содержание!$H$8*$I$4,0)</f>
        <v>68616</v>
      </c>
      <c r="U31" s="384">
        <f>ROUND(BF116*Содержание!$H$8*$I$4,0)</f>
        <v>69984</v>
      </c>
      <c r="V31" s="384">
        <f>ROUND(BG116*Содержание!$H$8*$I$4,0)</f>
        <v>68760</v>
      </c>
      <c r="W31" s="384">
        <f>ROUND(BH116*Содержание!$H$8*$I$4,0)</f>
        <v>72144</v>
      </c>
      <c r="X31" s="384">
        <f>ROUND(BI116*Содержание!$H$8*$I$4,0)</f>
        <v>75744</v>
      </c>
      <c r="Y31" s="384">
        <f>ROUND(BJ116*Содержание!$H$8*$I$4,0)</f>
        <v>76968</v>
      </c>
      <c r="Z31" s="384">
        <f>ROUND(BK116*Содержание!$H$8*$I$4,0)</f>
        <v>75312</v>
      </c>
      <c r="AA31" s="384">
        <f>ROUND(BL116*Содержание!$H$8*$I$4,0)</f>
        <v>78912</v>
      </c>
      <c r="AB31" s="384">
        <f>ROUND(BM116*Содержание!$H$8*$I$4,0)</f>
        <v>82440</v>
      </c>
      <c r="AC31" s="384">
        <f>ROUND(BN116*Содержание!$H$8*$I$4,0)</f>
        <v>84096</v>
      </c>
      <c r="AD31" s="384">
        <f>ROUND(BO116*Содержание!$H$8*$I$4,0)</f>
        <v>84096</v>
      </c>
      <c r="AE31" s="384">
        <f>ROUND(BP116*Содержание!$H$8*$I$4,0)</f>
        <v>85752</v>
      </c>
      <c r="AF31" s="384">
        <f>ROUND(BQ116*Содержание!$H$8*$I$4,0)</f>
        <v>91080</v>
      </c>
      <c r="AG31" s="384">
        <f>ROUND(BR116*Содержание!$H$8*$I$4,0)</f>
        <v>96624</v>
      </c>
      <c r="AH31" s="384">
        <f>ROUND(BS116*Содержание!$H$8*$I$4,0)</f>
        <v>95616</v>
      </c>
      <c r="AI31" s="384">
        <f>ROUND(BT116*Содержание!$H$8*$I$4,0)</f>
        <v>97344</v>
      </c>
      <c r="AJ31" s="384">
        <f>ROUND(BU116*Содержание!$H$8*$I$4,0)</f>
        <v>102024</v>
      </c>
    </row>
    <row r="32" spans="1:36" x14ac:dyDescent="0.25">
      <c r="A32" s="44">
        <v>2000</v>
      </c>
      <c r="B32" s="384">
        <f>ROUND(AM117*Содержание!$H$8*$I$4,0)</f>
        <v>36576</v>
      </c>
      <c r="C32" s="410">
        <f>ROUND(IF($H$6=TRUE,AN117*Содержание!$H$8*$I$4*(1+'4 Доп.опции'!$V$44),AN117*Содержание!$H$8*$I$4),0)</f>
        <v>37224</v>
      </c>
      <c r="D32" s="410">
        <f>ROUND(IF($H$6=TRUE,AO117*Содержание!$H$8*$I$4*(1+'4 Доп.опции'!$V$44),AO117*Содержание!$H$8*$I$4),0)</f>
        <v>39240</v>
      </c>
      <c r="E32" s="410">
        <f>ROUND(IF($H$6=TRUE,AP117*Содержание!$H$8*$I$4*(1+'4 Доп.опции'!$V$44),AP117*Содержание!$H$8*$I$4),0)</f>
        <v>39744</v>
      </c>
      <c r="F32" s="410">
        <f>ROUND(IF($H$6=TRUE,AQ117*Содержание!$H$8*$I$4*(1+'4 Доп.опции'!$V$44),AQ117*Содержание!$H$8*$I$4),0)</f>
        <v>40320</v>
      </c>
      <c r="G32" s="410">
        <f>ROUND(IF($H$6=TRUE,AR117*Содержание!$H$8*$I$4*(1+'4 Доп.опции'!$V$44),AR117*Содержание!$H$8*$I$4),0)</f>
        <v>38448</v>
      </c>
      <c r="H32" s="410">
        <f>ROUND(IF($H$6=TRUE,AS117*Содержание!$H$8*$I$4*(1+'4 Доп.опции'!$V$44),AS117*Содержание!$H$8*$I$4),0)</f>
        <v>41040</v>
      </c>
      <c r="I32" s="410">
        <f>ROUND(IF($H$6=TRUE,AT117*Содержание!$H$8*$I$4*(1+'4 Доп.опции'!$V$44),AT117*Содержание!$H$8*$I$4),0)</f>
        <v>42696</v>
      </c>
      <c r="J32" s="410">
        <f>ROUND(IF($H$6=TRUE,AU117*Содержание!$H$8*$I$4*(1+'4 Доп.опции'!$V$44),AU117*Содержание!$H$8*$I$4),0)</f>
        <v>45000</v>
      </c>
      <c r="K32" s="410">
        <f>ROUND(IF($H$6=TRUE,AV117*Содержание!$H$8*$I$4*(1+'4 Доп.опции'!$V$44),AV117*Содержание!$H$8*$I$4),0)</f>
        <v>49320</v>
      </c>
      <c r="L32" s="410">
        <f>ROUND(IF($H$6=TRUE,AW117*Содержание!$H$8*$I$4*(1+'4 Доп.опции'!$V$44),AW117*Содержание!$H$8*$I$4),0)</f>
        <v>52200</v>
      </c>
      <c r="M32" s="410">
        <f>ROUND(IF($H$6=TRUE,AX117*Содержание!$H$8*$I$4*(1+'4 Доп.опции'!$V$44),AX117*Содержание!$H$8*$I$4),0)</f>
        <v>53136</v>
      </c>
      <c r="N32" s="410">
        <f>ROUND(IF($H$6=TRUE,AY117*Содержание!$H$8*$I$4*(1+'4 Доп.опции'!$V$44),AY117*Содержание!$H$8*$I$4),0)</f>
        <v>53928</v>
      </c>
      <c r="O32" s="410">
        <f>ROUND(IF($H$6=TRUE,AZ117*Содержание!$H$8*$I$4*(1+'4 Доп.опции'!$V$44),AZ117*Содержание!$H$8*$I$4),0)</f>
        <v>57096</v>
      </c>
      <c r="P32" s="410">
        <f>ROUND(IF($H$6=TRUE,BA117*Содержание!$H$8*$I$4*(1+'4 Доп.опции'!$V$44),BA117*Содержание!$H$8*$I$4),0)</f>
        <v>60120</v>
      </c>
      <c r="Q32" s="384">
        <f>ROUND(BB117*Содержание!$H$8*$I$4,0)</f>
        <v>64080</v>
      </c>
      <c r="R32" s="384">
        <f>ROUND(BC117*Содержание!$H$8*$I$4,0)</f>
        <v>64728</v>
      </c>
      <c r="S32" s="384">
        <f>ROUND(BD117*Содержание!$H$8*$I$4,0)</f>
        <v>67464</v>
      </c>
      <c r="T32" s="384">
        <f>ROUND(BE117*Содержание!$H$8*$I$4,0)</f>
        <v>69552</v>
      </c>
      <c r="U32" s="384">
        <f>ROUND(BF117*Содержание!$H$8*$I$4,0)</f>
        <v>71712</v>
      </c>
      <c r="V32" s="384">
        <f>ROUND(BG117*Содержание!$H$8*$I$4,0)</f>
        <v>71136</v>
      </c>
      <c r="W32" s="384">
        <f>ROUND(BH117*Содержание!$H$8*$I$4,0)</f>
        <v>75312</v>
      </c>
      <c r="X32" s="384">
        <f>ROUND(BI117*Содержание!$H$8*$I$4,0)</f>
        <v>76752</v>
      </c>
      <c r="Y32" s="384">
        <f>ROUND(BJ117*Содержание!$H$8*$I$4,0)</f>
        <v>78840</v>
      </c>
      <c r="Z32" s="384">
        <f>ROUND(BK117*Содержание!$H$8*$I$4,0)</f>
        <v>78552</v>
      </c>
      <c r="AA32" s="384">
        <f>ROUND(BL117*Содержание!$H$8*$I$4,0)</f>
        <v>82512</v>
      </c>
      <c r="AB32" s="384">
        <f>ROUND(BM117*Содержание!$H$8*$I$4,0)</f>
        <v>83304</v>
      </c>
      <c r="AC32" s="384">
        <f>ROUND(BN117*Содержание!$H$8*$I$4,0)</f>
        <v>86040</v>
      </c>
      <c r="AD32" s="384">
        <f>ROUND(BO117*Содержание!$H$8*$I$4,0)</f>
        <v>87768</v>
      </c>
      <c r="AE32" s="384">
        <f>ROUND(BP117*Содержание!$H$8*$I$4,0)</f>
        <v>89424</v>
      </c>
      <c r="AF32" s="384">
        <f>ROUND(BQ117*Содержание!$H$8*$I$4,0)</f>
        <v>90864</v>
      </c>
      <c r="AG32" s="384">
        <f>ROUND(BR117*Содержание!$H$8*$I$4,0)</f>
        <v>94752</v>
      </c>
      <c r="AH32" s="384">
        <f>ROUND(BS117*Содержание!$H$8*$I$4,0)</f>
        <v>96552</v>
      </c>
      <c r="AI32" s="384">
        <f>ROUND(BT117*Содержание!$H$8*$I$4,0)</f>
        <v>101376</v>
      </c>
      <c r="AJ32" s="384">
        <f>ROUND(BU117*Содержание!$H$8*$I$4,0)</f>
        <v>97992</v>
      </c>
    </row>
    <row r="33" spans="1:36" x14ac:dyDescent="0.25">
      <c r="A33" s="44">
        <v>2125</v>
      </c>
      <c r="B33" s="410">
        <f>ROUND(IF($H$6=TRUE,AM118*Содержание!$H$8*$I$4*(1+'4 Доп.опции'!$V$44),AM118*Содержание!$H$8*$I$4),0)</f>
        <v>38160</v>
      </c>
      <c r="C33" s="410">
        <f>ROUND(IF($H$6=TRUE,AN118*Содержание!$H$8*$I$4*(1+'4 Доп.опции'!$V$44),AN118*Содержание!$H$8*$I$4),0)</f>
        <v>38808</v>
      </c>
      <c r="D33" s="410">
        <f>ROUND(IF($H$6=TRUE,AO118*Содержание!$H$8*$I$4*(1+'4 Доп.опции'!$V$44),AO118*Содержание!$H$8*$I$4),0)</f>
        <v>39600</v>
      </c>
      <c r="E33" s="410">
        <f>ROUND(IF($H$6=TRUE,AP118*Содержание!$H$8*$I$4*(1+'4 Доп.опции'!$V$44),AP118*Содержание!$H$8*$I$4),0)</f>
        <v>39888</v>
      </c>
      <c r="F33" s="410">
        <f>ROUND(IF($H$6=TRUE,AQ118*Содержание!$H$8*$I$4*(1+'4 Доп.опции'!$V$44),AQ118*Содержание!$H$8*$I$4),0)</f>
        <v>40824</v>
      </c>
      <c r="G33" s="410">
        <f>ROUND(IF($H$6=TRUE,AR118*Содержание!$H$8*$I$4*(1+'4 Доп.опции'!$V$44),AR118*Содержание!$H$8*$I$4),0)</f>
        <v>38880</v>
      </c>
      <c r="H33" s="410">
        <f>ROUND(IF($H$6=TRUE,AS118*Содержание!$H$8*$I$4*(1+'4 Доп.опции'!$V$44),AS118*Содержание!$H$8*$I$4),0)</f>
        <v>41184</v>
      </c>
      <c r="I33" s="410">
        <f>ROUND(IF($H$6=TRUE,AT118*Содержание!$H$8*$I$4*(1+'4 Доп.опции'!$V$44),AT118*Содержание!$H$8*$I$4),0)</f>
        <v>42912</v>
      </c>
      <c r="J33" s="410">
        <f>ROUND(IF($H$6=TRUE,AU118*Содержание!$H$8*$I$4*(1+'4 Доп.опции'!$V$44),AU118*Содержание!$H$8*$I$4),0)</f>
        <v>45288</v>
      </c>
      <c r="K33" s="410">
        <f>ROUND(IF($H$6=TRUE,AV118*Содержание!$H$8*$I$4*(1+'4 Доп.опции'!$V$44),AV118*Содержание!$H$8*$I$4),0)</f>
        <v>47952</v>
      </c>
      <c r="L33" s="410">
        <f>ROUND(IF($H$6=TRUE,AW118*Содержание!$H$8*$I$4*(1+'4 Доп.опции'!$V$44),AW118*Содержание!$H$8*$I$4),0)</f>
        <v>50400</v>
      </c>
      <c r="M33" s="410">
        <f>ROUND(IF($H$6=TRUE,AX118*Содержание!$H$8*$I$4*(1+'4 Доп.опции'!$V$44),AX118*Содержание!$H$8*$I$4),0)</f>
        <v>52992</v>
      </c>
      <c r="N33" s="410">
        <f>ROUND(IF($H$6=TRUE,AY118*Содержание!$H$8*$I$4*(1+'4 Доп.опции'!$V$44),AY118*Содержание!$H$8*$I$4),0)</f>
        <v>53928</v>
      </c>
      <c r="O33" s="410">
        <f>ROUND(IF($H$6=TRUE,AZ118*Содержание!$H$8*$I$4*(1+'4 Доп.опции'!$V$44),AZ118*Содержание!$H$8*$I$4),0)</f>
        <v>53784</v>
      </c>
      <c r="P33" s="410">
        <f>ROUND(IF($H$6=TRUE,BA118*Содержание!$H$8*$I$4*(1+'4 Доп.опции'!$V$44),BA118*Содержание!$H$8*$I$4),0)</f>
        <v>56448</v>
      </c>
      <c r="Q33" s="384">
        <f>ROUND(BB118*Содержание!$H$8*$I$4,0)</f>
        <v>63000</v>
      </c>
      <c r="R33" s="384">
        <f>ROUND(BC118*Содержание!$H$8*$I$4,0)</f>
        <v>64008</v>
      </c>
      <c r="S33" s="384">
        <f>ROUND(BD118*Содержание!$H$8*$I$4,0)</f>
        <v>64656</v>
      </c>
      <c r="T33" s="384">
        <f>ROUND(BE118*Содержание!$H$8*$I$4,0)</f>
        <v>66672</v>
      </c>
      <c r="U33" s="384">
        <f>ROUND(BF118*Содержание!$H$8*$I$4,0)</f>
        <v>70272</v>
      </c>
      <c r="V33" s="384">
        <f>ROUND(BG118*Содержание!$H$8*$I$4,0)</f>
        <v>71064</v>
      </c>
      <c r="W33" s="384">
        <f>ROUND(BH118*Содержание!$H$8*$I$4,0)</f>
        <v>71136</v>
      </c>
      <c r="X33" s="384">
        <f>ROUND(BI118*Содержание!$H$8*$I$4,0)</f>
        <v>73440</v>
      </c>
      <c r="Y33" s="384">
        <f>ROUND(BJ118*Содержание!$H$8*$I$4,0)</f>
        <v>77904</v>
      </c>
      <c r="Z33" s="384">
        <f>ROUND(BK118*Содержание!$H$8*$I$4,0)</f>
        <v>79344</v>
      </c>
      <c r="AA33" s="384">
        <f>ROUND(BL118*Содержание!$H$8*$I$4,0)</f>
        <v>79920</v>
      </c>
      <c r="AB33" s="384">
        <f>ROUND(BM118*Содержание!$H$8*$I$4,0)</f>
        <v>81216</v>
      </c>
      <c r="AC33" s="384">
        <f>ROUND(BN118*Содержание!$H$8*$I$4,0)</f>
        <v>82800</v>
      </c>
      <c r="AD33" s="384">
        <f>ROUND(BO118*Содержание!$H$8*$I$4,0)</f>
        <v>86256</v>
      </c>
      <c r="AE33" s="384">
        <f>ROUND(BP118*Содержание!$H$8*$I$4,0)</f>
        <v>92448</v>
      </c>
      <c r="AF33" s="384">
        <f>ROUND(BQ118*Содержание!$H$8*$I$4,0)</f>
        <v>85968</v>
      </c>
      <c r="AG33" s="384">
        <f>ROUND(BR118*Содержание!$H$8*$I$4,0)</f>
        <v>91152</v>
      </c>
      <c r="AH33" s="384">
        <f>ROUND(BS118*Содержание!$H$8*$I$4,0)</f>
        <v>94752</v>
      </c>
      <c r="AI33" s="384">
        <f>ROUND(BT118*Содержание!$H$8*$I$4,0)</f>
        <v>105840</v>
      </c>
      <c r="AJ33" s="384">
        <f>ROUND(BU118*Содержание!$H$8*$I$4,0)</f>
        <v>93384</v>
      </c>
    </row>
    <row r="34" spans="1:36" x14ac:dyDescent="0.25">
      <c r="A34" s="44">
        <v>2250</v>
      </c>
      <c r="B34" s="410">
        <f>ROUND(IF($H$6=TRUE,AM119*Содержание!$H$8*$I$4*(1+'4 Доп.опции'!$V$44),AM119*Содержание!$H$8*$I$4),0)</f>
        <v>39456</v>
      </c>
      <c r="C34" s="410">
        <f>ROUND(IF($H$6=TRUE,AN119*Содержание!$H$8*$I$4*(1+'4 Доп.опции'!$V$44),AN119*Содержание!$H$8*$I$4),0)</f>
        <v>40320</v>
      </c>
      <c r="D34" s="410">
        <f>ROUND(IF($H$6=TRUE,AO119*Содержание!$H$8*$I$4*(1+'4 Доп.опции'!$V$44),AO119*Содержание!$H$8*$I$4),0)</f>
        <v>40320</v>
      </c>
      <c r="E34" s="410">
        <f>ROUND(IF($H$6=TRUE,AP119*Содержание!$H$8*$I$4*(1+'4 Доп.опции'!$V$44),AP119*Содержание!$H$8*$I$4),0)</f>
        <v>40320</v>
      </c>
      <c r="F34" s="410">
        <f>ROUND(IF($H$6=TRUE,AQ119*Содержание!$H$8*$I$4*(1+'4 Доп.опции'!$V$44),AQ119*Содержание!$H$8*$I$4),0)</f>
        <v>41112</v>
      </c>
      <c r="G34" s="410">
        <f>ROUND(IF($H$6=TRUE,AR119*Содержание!$H$8*$I$4*(1+'4 Доп.опции'!$V$44),AR119*Содержание!$H$8*$I$4),0)</f>
        <v>39672</v>
      </c>
      <c r="H34" s="410">
        <f>ROUND(IF($H$6=TRUE,AS119*Содержание!$H$8*$I$4*(1+'4 Доп.опции'!$V$44),AS119*Содержание!$H$8*$I$4),0)</f>
        <v>41184</v>
      </c>
      <c r="I34" s="410">
        <f>ROUND(IF($H$6=TRUE,AT119*Содержание!$H$8*$I$4*(1+'4 Доп.опции'!$V$44),AT119*Содержание!$H$8*$I$4),0)</f>
        <v>42768</v>
      </c>
      <c r="J34" s="410">
        <f>ROUND(IF($H$6=TRUE,AU119*Содержание!$H$8*$I$4*(1+'4 Доп.опции'!$V$44),AU119*Содержание!$H$8*$I$4),0)</f>
        <v>45576</v>
      </c>
      <c r="K34" s="410">
        <f>ROUND(IF($H$6=TRUE,AV119*Содержание!$H$8*$I$4*(1+'4 Доп.опции'!$V$44),AV119*Содержание!$H$8*$I$4),0)</f>
        <v>47304</v>
      </c>
      <c r="L34" s="410">
        <f>ROUND(IF($H$6=TRUE,AW119*Содержание!$H$8*$I$4*(1+'4 Доп.опции'!$V$44),AW119*Содержание!$H$8*$I$4),0)</f>
        <v>49896</v>
      </c>
      <c r="M34" s="410">
        <f>ROUND(IF($H$6=TRUE,AX119*Содержание!$H$8*$I$4*(1+'4 Доп.опции'!$V$44),AX119*Содержание!$H$8*$I$4),0)</f>
        <v>52416</v>
      </c>
      <c r="N34" s="410">
        <f>ROUND(IF($H$6=TRUE,AY119*Содержание!$H$8*$I$4*(1+'4 Доп.опции'!$V$44),AY119*Содержание!$H$8*$I$4),0)</f>
        <v>55152</v>
      </c>
      <c r="O34" s="410">
        <f>ROUND(IF($H$6=TRUE,AZ119*Содержание!$H$8*$I$4*(1+'4 Доп.опции'!$V$44),AZ119*Содержание!$H$8*$I$4),0)</f>
        <v>53784</v>
      </c>
      <c r="P34" s="384">
        <f>ROUND(BA119*Содержание!$H$8*$I$4,0)</f>
        <v>60264</v>
      </c>
      <c r="Q34" s="384">
        <f>ROUND(BB119*Содержание!$H$8*$I$4,0)</f>
        <v>62424</v>
      </c>
      <c r="R34" s="384">
        <f>ROUND(BC119*Содержание!$H$8*$I$4,0)</f>
        <v>64080</v>
      </c>
      <c r="S34" s="384">
        <f>ROUND(BD119*Содержание!$H$8*$I$4,0)</f>
        <v>62712</v>
      </c>
      <c r="T34" s="384">
        <f>ROUND(BE119*Содержание!$H$8*$I$4,0)</f>
        <v>65376</v>
      </c>
      <c r="U34" s="384">
        <f>ROUND(BF119*Содержание!$H$8*$I$4,0)</f>
        <v>67104</v>
      </c>
      <c r="V34" s="384">
        <f>ROUND(BG119*Содержание!$H$8*$I$4,0)</f>
        <v>70200</v>
      </c>
      <c r="W34" s="384">
        <f>ROUND(BH119*Содержание!$H$8*$I$4,0)</f>
        <v>69120</v>
      </c>
      <c r="X34" s="384">
        <f>ROUND(BI119*Содержание!$H$8*$I$4,0)</f>
        <v>71856</v>
      </c>
      <c r="Y34" s="384">
        <f>ROUND(BJ119*Содержание!$H$8*$I$4,0)</f>
        <v>75744</v>
      </c>
      <c r="Z34" s="384">
        <f>ROUND(BK119*Содержание!$H$8*$I$4,0)</f>
        <v>78840</v>
      </c>
      <c r="AA34" s="384">
        <f>ROUND(BL119*Содержание!$H$8*$I$4,0)</f>
        <v>77400</v>
      </c>
      <c r="AB34" s="384">
        <f>ROUND(BM119*Содержание!$H$8*$I$4,0)</f>
        <v>79488</v>
      </c>
      <c r="AC34" s="384">
        <f>ROUND(BN119*Содержание!$H$8*$I$4,0)</f>
        <v>81576</v>
      </c>
      <c r="AD34" s="384">
        <f>ROUND(BO119*Содержание!$H$8*$I$4,0)</f>
        <v>87336</v>
      </c>
      <c r="AE34" s="384">
        <f>ROUND(BP119*Содержание!$H$8*$I$4,0)</f>
        <v>94248</v>
      </c>
      <c r="AF34" s="384">
        <f>ROUND(BQ119*Содержание!$H$8*$I$4,0)</f>
        <v>86184</v>
      </c>
      <c r="AG34" s="384">
        <f>ROUND(BR119*Содержание!$H$8*$I$4,0)</f>
        <v>90000</v>
      </c>
      <c r="AH34" s="384">
        <f>ROUND(BS119*Содержание!$H$8*$I$4,0)</f>
        <v>96048</v>
      </c>
      <c r="AI34" s="384">
        <f>ROUND(BT119*Содержание!$H$8*$I$4,0)</f>
        <v>107784</v>
      </c>
      <c r="AJ34" s="384">
        <f>ROUND(BU119*Содержание!$H$8*$I$4,0)</f>
        <v>93672</v>
      </c>
    </row>
    <row r="35" spans="1:36" x14ac:dyDescent="0.25">
      <c r="A35" s="44">
        <v>2375</v>
      </c>
      <c r="B35" s="410">
        <f>ROUND(IF($H$6=TRUE,AM120*Содержание!$H$8*$I$4*(1+'4 Доп.опции'!$V$44),AM120*Содержание!$H$8*$I$4),0)</f>
        <v>40392</v>
      </c>
      <c r="C35" s="410">
        <f>ROUND(IF($H$6=TRUE,AN120*Содержание!$H$8*$I$4*(1+'4 Доп.опции'!$V$44),AN120*Содержание!$H$8*$I$4),0)</f>
        <v>41112</v>
      </c>
      <c r="D35" s="410">
        <f>ROUND(IF($H$6=TRUE,AO120*Содержание!$H$8*$I$4*(1+'4 Доп.опции'!$V$44),AO120*Содержание!$H$8*$I$4),0)</f>
        <v>43200</v>
      </c>
      <c r="E35" s="410">
        <f>ROUND(IF($H$6=TRUE,AP120*Содержание!$H$8*$I$4*(1+'4 Доп.опции'!$V$44),AP120*Содержание!$H$8*$I$4),0)</f>
        <v>43992</v>
      </c>
      <c r="F35" s="410">
        <f>ROUND(IF($H$6=TRUE,AQ120*Содержание!$H$8*$I$4*(1+'4 Доп.опции'!$V$44),AQ120*Содержание!$H$8*$I$4),0)</f>
        <v>44496</v>
      </c>
      <c r="G35" s="410">
        <f>ROUND(IF($H$6=TRUE,AR120*Содержание!$H$8*$I$4*(1+'4 Доп.опции'!$V$44),AR120*Содержание!$H$8*$I$4),0)</f>
        <v>42768</v>
      </c>
      <c r="H35" s="410">
        <f>ROUND(IF($H$6=TRUE,AS120*Содержание!$H$8*$I$4*(1+'4 Доп.опции'!$V$44),AS120*Содержание!$H$8*$I$4),0)</f>
        <v>42408</v>
      </c>
      <c r="I35" s="410">
        <f>ROUND(IF($H$6=TRUE,AT120*Содержание!$H$8*$I$4*(1+'4 Доп.опции'!$V$44),AT120*Содержание!$H$8*$I$4),0)</f>
        <v>44424</v>
      </c>
      <c r="J35" s="410">
        <f>ROUND(IF($H$6=TRUE,AU120*Содержание!$H$8*$I$4*(1+'4 Доп.опции'!$V$44),AU120*Содержание!$H$8*$I$4),0)</f>
        <v>45216</v>
      </c>
      <c r="K35" s="410">
        <f>ROUND(IF($H$6=TRUE,AV120*Содержание!$H$8*$I$4*(1+'4 Доп.опции'!$V$44),AV120*Содержание!$H$8*$I$4),0)</f>
        <v>49680</v>
      </c>
      <c r="L35" s="410">
        <f>ROUND(IF($H$6=TRUE,AW120*Содержание!$H$8*$I$4*(1+'4 Доп.опции'!$V$44),AW120*Содержание!$H$8*$I$4),0)</f>
        <v>52128</v>
      </c>
      <c r="M35" s="410">
        <f>ROUND(IF($H$6=TRUE,AX120*Содержание!$H$8*$I$4*(1+'4 Доп.опции'!$V$44),AX120*Содержание!$H$8*$I$4),0)</f>
        <v>55080</v>
      </c>
      <c r="N35" s="410">
        <f>ROUND(IF($H$6=TRUE,AY120*Содержание!$H$8*$I$4*(1+'4 Доп.опции'!$V$44),AY120*Содержание!$H$8*$I$4),0)</f>
        <v>59184</v>
      </c>
      <c r="O35" s="384">
        <f>ROUND(AZ120*Содержание!$H$8*$I$4,0)</f>
        <v>56520</v>
      </c>
      <c r="P35" s="384">
        <f>ROUND(BA120*Содержание!$H$8*$I$4,0)</f>
        <v>60984</v>
      </c>
      <c r="Q35" s="384">
        <f>ROUND(BB120*Содержание!$H$8*$I$4,0)</f>
        <v>64440</v>
      </c>
      <c r="R35" s="384">
        <f>ROUND(BC120*Содержание!$H$8*$I$4,0)</f>
        <v>67752</v>
      </c>
      <c r="S35" s="384">
        <f>ROUND(BD120*Содержание!$H$8*$I$4,0)</f>
        <v>64080</v>
      </c>
      <c r="T35" s="384">
        <f>ROUND(BE120*Содержание!$H$8*$I$4,0)</f>
        <v>66744</v>
      </c>
      <c r="U35" s="384">
        <f>ROUND(BF120*Содержание!$H$8*$I$4,0)</f>
        <v>69840</v>
      </c>
      <c r="V35" s="384">
        <f>ROUND(BG120*Содержание!$H$8*$I$4,0)</f>
        <v>73368</v>
      </c>
      <c r="W35" s="384">
        <f>ROUND(BH120*Содержание!$H$8*$I$4,0)</f>
        <v>70272</v>
      </c>
      <c r="X35" s="384">
        <f>ROUND(BI120*Содержание!$H$8*$I$4,0)</f>
        <v>72576</v>
      </c>
      <c r="Y35" s="384">
        <f>ROUND(BJ120*Содержание!$H$8*$I$4,0)</f>
        <v>76896</v>
      </c>
      <c r="Z35" s="384">
        <f>ROUND(BK120*Содержание!$H$8*$I$4,0)</f>
        <v>81432</v>
      </c>
      <c r="AA35" s="384">
        <f>ROUND(BL120*Содержание!$H$8*$I$4,0)</f>
        <v>74880</v>
      </c>
      <c r="AB35" s="384">
        <f>ROUND(BM120*Содержание!$H$8*$I$4,0)</f>
        <v>77760</v>
      </c>
      <c r="AC35" s="384">
        <f>ROUND(BN120*Содержание!$H$8*$I$4,0)</f>
        <v>83232</v>
      </c>
      <c r="AD35" s="384">
        <f>ROUND(BO120*Содержание!$H$8*$I$4,0)</f>
        <v>90936</v>
      </c>
      <c r="AE35" s="384">
        <f>ROUND(BP120*Содержание!$H$8*$I$4,0)</f>
        <v>104976</v>
      </c>
      <c r="AF35" s="384">
        <f>ROUND(BQ120*Содержание!$H$8*$I$4,0)</f>
        <v>92016</v>
      </c>
      <c r="AG35" s="384">
        <f>ROUND(BR120*Содержание!$H$8*$I$4,0)</f>
        <v>97704</v>
      </c>
      <c r="AH35" s="384">
        <f>ROUND(BS120*Содержание!$H$8*$I$4,0)</f>
        <v>105408</v>
      </c>
      <c r="AI35" s="384">
        <f>ROUND(BT120*Содержание!$H$8*$I$4,0)</f>
        <v>116928</v>
      </c>
      <c r="AJ35" s="384">
        <f>ROUND(BU120*Содержание!$H$8*$I$4,0)</f>
        <v>101160</v>
      </c>
    </row>
    <row r="36" spans="1:36" x14ac:dyDescent="0.25">
      <c r="A36" s="44">
        <v>2500</v>
      </c>
      <c r="B36" s="410">
        <f>ROUND(IF($H$6=TRUE,AM121*Содержание!$H$8*$I$4*(1+'4 Доп.опции'!$V$44),AM121*Содержание!$H$8*$I$4),0)</f>
        <v>43200</v>
      </c>
      <c r="C36" s="410">
        <f>ROUND(IF($H$6=TRUE,AN121*Содержание!$H$8*$I$4*(1+'4 Доп.опции'!$V$44),AN121*Содержание!$H$8*$I$4),0)</f>
        <v>44136</v>
      </c>
      <c r="D36" s="410">
        <f>ROUND(IF($H$6=TRUE,AO121*Содержание!$H$8*$I$4*(1+'4 Доп.опции'!$V$44),AO121*Содержание!$H$8*$I$4),0)</f>
        <v>46368</v>
      </c>
      <c r="E36" s="410">
        <f>ROUND(IF($H$6=TRUE,AP121*Содержание!$H$8*$I$4*(1+'4 Доп.опции'!$V$44),AP121*Содержание!$H$8*$I$4),0)</f>
        <v>47016</v>
      </c>
      <c r="F36" s="410">
        <f>ROUND(IF($H$6=TRUE,AQ121*Содержание!$H$8*$I$4*(1+'4 Доп.опции'!$V$44),AQ121*Содержание!$H$8*$I$4),0)</f>
        <v>47664</v>
      </c>
      <c r="G36" s="410">
        <f>ROUND(IF($H$6=TRUE,AR121*Содержание!$H$8*$I$4*(1+'4 Доп.опции'!$V$44),AR121*Содержание!$H$8*$I$4),0)</f>
        <v>50832</v>
      </c>
      <c r="H36" s="410">
        <f>ROUND(IF($H$6=TRUE,AS121*Содержание!$H$8*$I$4*(1+'4 Доп.опции'!$V$44),AS121*Содержание!$H$8*$I$4),0)</f>
        <v>44568</v>
      </c>
      <c r="I36" s="410">
        <f>ROUND(IF($H$6=TRUE,AT121*Содержание!$H$8*$I$4*(1+'4 Доп.опции'!$V$44),AT121*Содержание!$H$8*$I$4),0)</f>
        <v>47304</v>
      </c>
      <c r="J36" s="410">
        <f>ROUND(IF($H$6=TRUE,AU121*Содержание!$H$8*$I$4*(1+'4 Доп.опции'!$V$44),AU121*Содержание!$H$8*$I$4),0)</f>
        <v>50832</v>
      </c>
      <c r="K36" s="410">
        <f>ROUND(IF($H$6=TRUE,AV121*Содержание!$H$8*$I$4*(1+'4 Доп.опции'!$V$44),AV121*Содержание!$H$8*$I$4),0)</f>
        <v>50400</v>
      </c>
      <c r="L36" s="410">
        <f>ROUND(IF($H$6=TRUE,AW121*Содержание!$H$8*$I$4*(1+'4 Доп.опции'!$V$44),AW121*Содержание!$H$8*$I$4),0)</f>
        <v>53064</v>
      </c>
      <c r="M36" s="410">
        <f>ROUND(IF($H$6=TRUE,AX121*Содержание!$H$8*$I$4*(1+'4 Доп.опции'!$V$44),AX121*Содержание!$H$8*$I$4),0)</f>
        <v>56880</v>
      </c>
      <c r="N36" s="384">
        <f>ROUND(AY121*Содержание!$H$8*$I$4,0)</f>
        <v>64800</v>
      </c>
      <c r="O36" s="384">
        <f>ROUND(AZ121*Содержание!$H$8*$I$4,0)</f>
        <v>73008</v>
      </c>
      <c r="P36" s="384">
        <f>ROUND(BA121*Содержание!$H$8*$I$4,0)</f>
        <v>76464</v>
      </c>
      <c r="Q36" s="384">
        <f>ROUND(BB121*Содержание!$H$8*$I$4,0)</f>
        <v>76032</v>
      </c>
      <c r="R36" s="384">
        <f>ROUND(BC121*Содержание!$H$8*$I$4,0)</f>
        <v>77688</v>
      </c>
      <c r="S36" s="384">
        <f>ROUND(BD121*Содержание!$H$8*$I$4,0)</f>
        <v>79632</v>
      </c>
      <c r="T36" s="384">
        <f>ROUND(BE121*Содержание!$H$8*$I$4,0)</f>
        <v>80640</v>
      </c>
      <c r="U36" s="384">
        <f>ROUND(BF121*Содержание!$H$8*$I$4,0)</f>
        <v>82512</v>
      </c>
      <c r="V36" s="384">
        <f>ROUND(BG121*Содержание!$H$8*$I$4,0)</f>
        <v>84528</v>
      </c>
      <c r="W36" s="384">
        <f>ROUND(BH121*Содержание!$H$8*$I$4,0)</f>
        <v>86184</v>
      </c>
      <c r="X36" s="384">
        <f>ROUND(BI121*Содержание!$H$8*$I$4,0)</f>
        <v>91080</v>
      </c>
      <c r="Y36" s="384">
        <f>ROUND(BJ121*Содержание!$H$8*$I$4,0)</f>
        <v>93888</v>
      </c>
      <c r="Z36" s="384">
        <f>ROUND(BK121*Содержание!$H$8*$I$4,0)</f>
        <v>93528</v>
      </c>
      <c r="AA36" s="384">
        <f>ROUND(BL121*Содержание!$H$8*$I$4,0)</f>
        <v>98064</v>
      </c>
      <c r="AB36" s="384">
        <f>ROUND(BM121*Содержание!$H$8*$I$4,0)</f>
        <v>99936</v>
      </c>
      <c r="AC36" s="384">
        <f>ROUND(BN121*Содержание!$H$8*$I$4,0)</f>
        <v>102096</v>
      </c>
      <c r="AD36" s="384">
        <f>ROUND(BO121*Содержание!$H$8*$I$4,0)</f>
        <v>104040</v>
      </c>
      <c r="AE36" s="384">
        <f>ROUND(BP121*Содержание!$H$8*$I$4,0)</f>
        <v>108216</v>
      </c>
      <c r="AF36" s="384">
        <f>ROUND(BQ121*Содержание!$H$8*$I$4,0)</f>
        <v>114912</v>
      </c>
      <c r="AG36" s="384">
        <f>ROUND(BR121*Содержание!$H$8*$I$4,0)</f>
        <v>117072</v>
      </c>
      <c r="AH36" s="384">
        <f>ROUND(BS121*Содержание!$H$8*$I$4,0)</f>
        <v>119232</v>
      </c>
      <c r="AI36" s="384">
        <f>ROUND(BT121*Содержание!$H$8*$I$4,0)</f>
        <v>123768</v>
      </c>
      <c r="AJ36" s="384">
        <f>ROUND(BU121*Содержание!$H$8*$I$4,0)</f>
        <v>125928</v>
      </c>
    </row>
    <row r="37" spans="1:36" x14ac:dyDescent="0.25">
      <c r="A37" s="44">
        <v>2625</v>
      </c>
      <c r="B37" s="410">
        <f>ROUND(IF($H$6=TRUE,AM122*Содержание!$H$8*$I$4*(1+'4 Доп.опции'!$V$44),AM122*Содержание!$H$8*$I$4),0)</f>
        <v>44136</v>
      </c>
      <c r="C37" s="410">
        <f>ROUND(IF($H$6=TRUE,AN122*Содержание!$H$8*$I$4*(1+'4 Доп.опции'!$V$44),AN122*Содержание!$H$8*$I$4),0)</f>
        <v>45000</v>
      </c>
      <c r="D37" s="410">
        <f>ROUND(IF($H$6=TRUE,AO122*Содержание!$H$8*$I$4*(1+'4 Доп.опции'!$V$44),AO122*Содержание!$H$8*$I$4),0)</f>
        <v>46728</v>
      </c>
      <c r="E37" s="410">
        <f>ROUND(IF($H$6=TRUE,AP122*Содержание!$H$8*$I$4*(1+'4 Доп.опции'!$V$44),AP122*Содержание!$H$8*$I$4),0)</f>
        <v>47520</v>
      </c>
      <c r="F37" s="410">
        <f>ROUND(IF($H$6=TRUE,AQ122*Содержание!$H$8*$I$4*(1+'4 Доп.опции'!$V$44),AQ122*Содержание!$H$8*$I$4),0)</f>
        <v>48312</v>
      </c>
      <c r="G37" s="410">
        <f>ROUND(IF($H$6=TRUE,AR122*Содержание!$H$8*$I$4*(1+'4 Доп.опции'!$V$44),AR122*Содержание!$H$8*$I$4),0)</f>
        <v>52488</v>
      </c>
      <c r="H37" s="410">
        <f>ROUND(IF($H$6=TRUE,AS122*Содержание!$H$8*$I$4*(1+'4 Доп.опции'!$V$44),AS122*Содержание!$H$8*$I$4),0)</f>
        <v>45072</v>
      </c>
      <c r="I37" s="410">
        <f>ROUND(IF($H$6=TRUE,AT122*Содержание!$H$8*$I$4*(1+'4 Доп.опции'!$V$44),AT122*Содержание!$H$8*$I$4),0)</f>
        <v>47448</v>
      </c>
      <c r="J37" s="410">
        <f>ROUND(IF($H$6=TRUE,AU122*Содержание!$H$8*$I$4*(1+'4 Доп.опции'!$V$44),AU122*Содержание!$H$8*$I$4),0)</f>
        <v>51480</v>
      </c>
      <c r="K37" s="410">
        <f>ROUND(IF($H$6=TRUE,AV122*Содержание!$H$8*$I$4*(1+'4 Доп.опции'!$V$44),AV122*Содержание!$H$8*$I$4),0)</f>
        <v>51336</v>
      </c>
      <c r="L37" s="410">
        <f>ROUND(IF($H$6=TRUE,AW122*Содержание!$H$8*$I$4*(1+'4 Доп.опции'!$V$44),AW122*Содержание!$H$8*$I$4),0)</f>
        <v>54072</v>
      </c>
      <c r="M37" s="384">
        <f>ROUND(AX122*Содержание!$H$8*$I$4,0)</f>
        <v>59832</v>
      </c>
      <c r="N37" s="384">
        <f>ROUND(AY122*Содержание!$H$8*$I$4,0)</f>
        <v>65016</v>
      </c>
      <c r="O37" s="384">
        <f>ROUND(AZ122*Содержание!$H$8*$I$4,0)</f>
        <v>73944</v>
      </c>
      <c r="P37" s="384">
        <f>ROUND(BA122*Содержание!$H$8*$I$4,0)</f>
        <v>76752</v>
      </c>
      <c r="Q37" s="384">
        <f>ROUND(BB122*Содержание!$H$8*$I$4,0)</f>
        <v>78408</v>
      </c>
      <c r="R37" s="384">
        <f>ROUND(BC122*Содержание!$H$8*$I$4,0)</f>
        <v>78696</v>
      </c>
      <c r="S37" s="384">
        <f>ROUND(BD122*Содержание!$H$8*$I$4,0)</f>
        <v>82872</v>
      </c>
      <c r="T37" s="384">
        <f>ROUND(BE122*Содержание!$H$8*$I$4,0)</f>
        <v>83232</v>
      </c>
      <c r="U37" s="384">
        <f>ROUND(BF122*Содержание!$H$8*$I$4,0)</f>
        <v>83952</v>
      </c>
      <c r="V37" s="384">
        <f>ROUND(BG122*Содержание!$H$8*$I$4,0)</f>
        <v>85680</v>
      </c>
      <c r="W37" s="384">
        <f>ROUND(BH122*Содержание!$H$8*$I$4,0)</f>
        <v>88056</v>
      </c>
      <c r="X37" s="384">
        <f>ROUND(BI122*Содержание!$H$8*$I$4,0)</f>
        <v>92448</v>
      </c>
      <c r="Y37" s="384">
        <f>ROUND(BJ122*Содержание!$H$8*$I$4,0)</f>
        <v>95040</v>
      </c>
      <c r="Z37" s="384">
        <f>ROUND(BK122*Содержание!$H$8*$I$4,0)</f>
        <v>96120</v>
      </c>
      <c r="AA37" s="384">
        <f>ROUND(BL122*Содержание!$H$8*$I$4,0)</f>
        <v>100656</v>
      </c>
      <c r="AB37" s="384">
        <f>ROUND(BM122*Содержание!$H$8*$I$4,0)</f>
        <v>104832</v>
      </c>
      <c r="AC37" s="384">
        <f>ROUND(BN122*Содержание!$H$8*$I$4,0)</f>
        <v>104760</v>
      </c>
      <c r="AD37" s="384">
        <f>ROUND(BO122*Содержание!$H$8*$I$4,0)</f>
        <v>106632</v>
      </c>
      <c r="AE37" s="384">
        <f>ROUND(BP122*Содержание!$H$8*$I$4,0)</f>
        <v>113256</v>
      </c>
      <c r="AF37" s="384">
        <f>ROUND(BQ122*Содержание!$H$8*$I$4,0)</f>
        <v>118080</v>
      </c>
      <c r="AG37" s="384">
        <f>ROUND(BR122*Содержание!$H$8*$I$4,0)</f>
        <v>120096</v>
      </c>
      <c r="AH37" s="384">
        <f>ROUND(BS122*Содержание!$H$8*$I$4,0)</f>
        <v>122256</v>
      </c>
      <c r="AI37" s="384">
        <f>ROUND(BT122*Содержание!$H$8*$I$4,0)</f>
        <v>129672</v>
      </c>
      <c r="AJ37" s="384">
        <f>ROUND(BU122*Содержание!$H$8*$I$4,0)</f>
        <v>129240</v>
      </c>
    </row>
    <row r="38" spans="1:36" x14ac:dyDescent="0.25">
      <c r="A38" s="44">
        <v>2750</v>
      </c>
      <c r="B38" s="410">
        <f>ROUND(IF($H$6=TRUE,AM123*Содержание!$H$8*$I$4*(1+'4 Доп.опции'!$V$44),AM123*Содержание!$H$8*$I$4),0)</f>
        <v>45576</v>
      </c>
      <c r="C38" s="410">
        <f>ROUND(IF($H$6=TRUE,AN123*Содержание!$H$8*$I$4*(1+'4 Доп.опции'!$V$44),AN123*Содержание!$H$8*$I$4),0)</f>
        <v>46512</v>
      </c>
      <c r="D38" s="410">
        <f>ROUND(IF($H$6=TRUE,AO123*Содержание!$H$8*$I$4*(1+'4 Доп.опции'!$V$44),AO123*Содержание!$H$8*$I$4),0)</f>
        <v>46872</v>
      </c>
      <c r="E38" s="410">
        <f>ROUND(IF($H$6=TRUE,AP123*Содержание!$H$8*$I$4*(1+'4 Доп.опции'!$V$44),AP123*Содержание!$H$8*$I$4),0)</f>
        <v>47808</v>
      </c>
      <c r="F38" s="410">
        <f>ROUND(IF($H$6=TRUE,AQ123*Содержание!$H$8*$I$4*(1+'4 Доп.опции'!$V$44),AQ123*Содержание!$H$8*$I$4),0)</f>
        <v>48240</v>
      </c>
      <c r="G38" s="410">
        <f>ROUND(IF($H$6=TRUE,AR123*Содержание!$H$8*$I$4*(1+'4 Доп.опции'!$V$44),AR123*Содержание!$H$8*$I$4),0)</f>
        <v>52344</v>
      </c>
      <c r="H38" s="410">
        <f>ROUND(IF($H$6=TRUE,AS123*Содержание!$H$8*$I$4*(1+'4 Доп.опции'!$V$44),AS123*Содержание!$H$8*$I$4),0)</f>
        <v>45864</v>
      </c>
      <c r="I38" s="410">
        <f>ROUND(IF($H$6=TRUE,AT123*Содержание!$H$8*$I$4*(1+'4 Доп.опции'!$V$44),AT123*Содержание!$H$8*$I$4),0)</f>
        <v>48312</v>
      </c>
      <c r="J38" s="410">
        <f>ROUND(IF($H$6=TRUE,AU123*Содержание!$H$8*$I$4*(1+'4 Доп.опции'!$V$44),AU123*Содержание!$H$8*$I$4),0)</f>
        <v>52128</v>
      </c>
      <c r="K38" s="384">
        <f>ROUND(AV123*Содержание!$H$8*$I$4,0)</f>
        <v>53784</v>
      </c>
      <c r="L38" s="384">
        <f>ROUND(AW123*Содержание!$H$8*$I$4,0)</f>
        <v>56304</v>
      </c>
      <c r="M38" s="384">
        <f>ROUND(AX123*Содержание!$H$8*$I$4,0)</f>
        <v>60120</v>
      </c>
      <c r="N38" s="384">
        <f>ROUND(AY123*Содержание!$H$8*$I$4,0)</f>
        <v>65016</v>
      </c>
      <c r="O38" s="384">
        <f>ROUND(AZ123*Содержание!$H$8*$I$4,0)</f>
        <v>74664</v>
      </c>
      <c r="P38" s="384">
        <f>ROUND(BA123*Содержание!$H$8*$I$4,0)</f>
        <v>78552</v>
      </c>
      <c r="Q38" s="384">
        <f>ROUND(BB123*Содержание!$H$8*$I$4,0)</f>
        <v>77904</v>
      </c>
      <c r="R38" s="384">
        <f>ROUND(BC123*Содержание!$H$8*$I$4,0)</f>
        <v>78624</v>
      </c>
      <c r="S38" s="384">
        <f>ROUND(BD123*Содержание!$H$8*$I$4,0)</f>
        <v>84528</v>
      </c>
      <c r="T38" s="384">
        <f>ROUND(BE123*Содержание!$H$8*$I$4,0)</f>
        <v>85968</v>
      </c>
      <c r="U38" s="384">
        <f>ROUND(BF123*Содержание!$H$8*$I$4,0)</f>
        <v>86760</v>
      </c>
      <c r="V38" s="384">
        <f>ROUND(BG123*Содержание!$H$8*$I$4,0)</f>
        <v>87768</v>
      </c>
      <c r="W38" s="384">
        <f>ROUND(BH123*Содержание!$H$8*$I$4,0)</f>
        <v>91008</v>
      </c>
      <c r="X38" s="384">
        <f>ROUND(BI123*Содержание!$H$8*$I$4,0)</f>
        <v>94968</v>
      </c>
      <c r="Y38" s="384">
        <f>ROUND(BJ123*Содержание!$H$8*$I$4,0)</f>
        <v>95472</v>
      </c>
      <c r="Z38" s="384">
        <f>ROUND(BK123*Содержание!$H$8*$I$4,0)</f>
        <v>96624</v>
      </c>
      <c r="AA38" s="384">
        <f>ROUND(BL123*Содержание!$H$8*$I$4,0)</f>
        <v>102456</v>
      </c>
      <c r="AB38" s="384">
        <f>ROUND(BM123*Содержание!$H$8*$I$4,0)</f>
        <v>105768</v>
      </c>
      <c r="AC38" s="384">
        <f>ROUND(BN123*Содержание!$H$8*$I$4,0)</f>
        <v>107568</v>
      </c>
      <c r="AD38" s="384">
        <f>ROUND(BO123*Содержание!$H$8*$I$4,0)</f>
        <v>110088</v>
      </c>
      <c r="AE38" s="384">
        <f>ROUND(BP123*Содержание!$H$8*$I$4,0)</f>
        <v>116424</v>
      </c>
      <c r="AF38" s="384">
        <f>ROUND(BQ123*Содержание!$H$8*$I$4,0)</f>
        <v>118728</v>
      </c>
      <c r="AG38" s="384">
        <f>ROUND(BR123*Содержание!$H$8*$I$4,0)</f>
        <v>122112</v>
      </c>
      <c r="AH38" s="384">
        <f>ROUND(BS123*Содержание!$H$8*$I$4,0)</f>
        <v>125640</v>
      </c>
      <c r="AI38" s="384">
        <f>ROUND(BT123*Содержание!$H$8*$I$4,0)</f>
        <v>133128</v>
      </c>
      <c r="AJ38" s="384">
        <f>ROUND(BU123*Содержание!$H$8*$I$4,0)</f>
        <v>131616</v>
      </c>
    </row>
    <row r="39" spans="1:36" x14ac:dyDescent="0.25">
      <c r="A39" s="44">
        <v>2875</v>
      </c>
      <c r="B39" s="410">
        <f>ROUND(IF($H$6=TRUE,AM124*Содержание!$H$8*$I$4*(1+'4 Доп.опции'!$V$44),AM124*Содержание!$H$8*$I$4),0)</f>
        <v>49968</v>
      </c>
      <c r="C39" s="410">
        <f>ROUND(IF($H$6=TRUE,AN124*Содержание!$H$8*$I$4*(1+'4 Доп.опции'!$V$44),AN124*Содержание!$H$8*$I$4),0)</f>
        <v>50904</v>
      </c>
      <c r="D39" s="410">
        <f>ROUND(IF($H$6=TRUE,AO124*Содержание!$H$8*$I$4*(1+'4 Доп.опции'!$V$44),AO124*Содержание!$H$8*$I$4),0)</f>
        <v>53640</v>
      </c>
      <c r="E39" s="410">
        <f>ROUND(IF($H$6=TRUE,AP124*Содержание!$H$8*$I$4*(1+'4 Доп.опции'!$V$44),AP124*Содержание!$H$8*$I$4),0)</f>
        <v>54576</v>
      </c>
      <c r="F39" s="410">
        <f>ROUND(IF($H$6=TRUE,AQ124*Содержание!$H$8*$I$4*(1+'4 Доп.опции'!$V$44),AQ124*Содержание!$H$8*$I$4),0)</f>
        <v>55872</v>
      </c>
      <c r="G39" s="410">
        <f>ROUND(IF($H$6=TRUE,AR124*Содержание!$H$8*$I$4*(1+'4 Доп.опции'!$V$44),AR124*Содержание!$H$8*$I$4),0)</f>
        <v>57528</v>
      </c>
      <c r="H39" s="410">
        <f>ROUND(IF($H$6=TRUE,AS124*Содержание!$H$8*$I$4*(1+'4 Доп.опции'!$V$44),AS124*Содержание!$H$8*$I$4),0)</f>
        <v>52200</v>
      </c>
      <c r="I39" s="410">
        <f>ROUND(IF($H$6=TRUE,AT124*Содержание!$H$8*$I$4*(1+'4 Доп.опции'!$V$44),AT124*Содержание!$H$8*$I$4),0)</f>
        <v>54648</v>
      </c>
      <c r="J39" s="384">
        <f>ROUND(AU124*Содержание!$H$8*$I$4,0)</f>
        <v>62280</v>
      </c>
      <c r="K39" s="384">
        <f>ROUND(AV124*Содержание!$H$8*$I$4,0)</f>
        <v>58752</v>
      </c>
      <c r="L39" s="384">
        <f>ROUND(AW124*Содержание!$H$8*$I$4,0)</f>
        <v>72144</v>
      </c>
      <c r="M39" s="384">
        <f>ROUND(AX124*Содержание!$H$8*$I$4,0)</f>
        <v>73368</v>
      </c>
      <c r="N39" s="384">
        <f>ROUND(AY124*Содержание!$H$8*$I$4,0)</f>
        <v>73944</v>
      </c>
      <c r="O39" s="384">
        <f>ROUND(AZ124*Содержание!$H$8*$I$4,0)</f>
        <v>78480</v>
      </c>
      <c r="P39" s="384">
        <f>ROUND(BA124*Содержание!$H$8*$I$4,0)</f>
        <v>82512</v>
      </c>
      <c r="Q39" s="384">
        <f>ROUND(BB124*Содержание!$H$8*$I$4,0)</f>
        <v>83448</v>
      </c>
      <c r="R39" s="384">
        <f>ROUND(BC124*Содержание!$H$8*$I$4,0)</f>
        <v>85464</v>
      </c>
      <c r="S39" s="384">
        <f>ROUND(BD124*Содержание!$H$8*$I$4,0)</f>
        <v>87696</v>
      </c>
      <c r="T39" s="384">
        <f>ROUND(BE124*Содержание!$H$8*$I$4,0)</f>
        <v>95616</v>
      </c>
      <c r="U39" s="384">
        <f>ROUND(BF124*Содержание!$H$8*$I$4,0)</f>
        <v>94968</v>
      </c>
      <c r="V39" s="384">
        <f>ROUND(BG124*Содержание!$H$8*$I$4,0)</f>
        <v>94968</v>
      </c>
      <c r="W39" s="384">
        <f>ROUND(BH124*Содержание!$H$8*$I$4,0)</f>
        <v>97920</v>
      </c>
      <c r="X39" s="384">
        <f>ROUND(BI124*Содержание!$H$8*$I$4,0)</f>
        <v>101592</v>
      </c>
      <c r="Y39" s="384">
        <f>ROUND(BJ124*Содержание!$H$8*$I$4,0)</f>
        <v>103032</v>
      </c>
      <c r="Z39" s="384">
        <f>ROUND(BK124*Содержание!$H$8*$I$4,0)</f>
        <v>105408</v>
      </c>
      <c r="AA39" s="384">
        <f>ROUND(BL124*Содержание!$H$8*$I$4,0)</f>
        <v>107136</v>
      </c>
      <c r="AB39" s="384">
        <f>ROUND(BM124*Содержание!$H$8*$I$4,0)</f>
        <v>111672</v>
      </c>
      <c r="AC39" s="384">
        <f>ROUND(BN124*Содержание!$H$8*$I$4,0)</f>
        <v>116064</v>
      </c>
      <c r="AD39" s="384">
        <f>ROUND(BO124*Содержание!$H$8*$I$4,0)</f>
        <v>118296</v>
      </c>
      <c r="AE39" s="384">
        <f>ROUND(BP124*Содержание!$H$8*$I$4,0)</f>
        <v>123192</v>
      </c>
      <c r="AF39" s="384">
        <f>ROUND(BQ124*Содержание!$H$8*$I$4,0)</f>
        <v>128088</v>
      </c>
      <c r="AG39" s="384">
        <f>ROUND(BR124*Содержание!$H$8*$I$4,0)</f>
        <v>131976</v>
      </c>
      <c r="AH39" s="384">
        <f>ROUND(BS124*Содержание!$H$8*$I$4,0)</f>
        <v>134136</v>
      </c>
      <c r="AI39" s="384">
        <f>ROUND(BT124*Содержание!$H$8*$I$4,0)</f>
        <v>138096</v>
      </c>
      <c r="AJ39" s="384">
        <f>ROUND(BU124*Содержание!$H$8*$I$4,0)</f>
        <v>143424</v>
      </c>
    </row>
    <row r="40" spans="1:36" x14ac:dyDescent="0.25">
      <c r="A40" s="414">
        <v>3000</v>
      </c>
      <c r="B40" s="410">
        <f>ROUND(IF($H$6=TRUE,AM125*Содержание!$H$8*$I$4*(1+'4 Доп.опции'!$V$44),AM125*Содержание!$H$8*$I$4),0)</f>
        <v>51336</v>
      </c>
      <c r="C40" s="410">
        <f>ROUND(IF($H$6=TRUE,AN125*Содержание!$H$8*$I$4*(1+'4 Доп.опции'!$V$44),AN125*Содержание!$H$8*$I$4),0)</f>
        <v>52416</v>
      </c>
      <c r="D40" s="410">
        <f>ROUND(IF($H$6=TRUE,AO125*Содержание!$H$8*$I$4*(1+'4 Доп.опции'!$V$44),AO125*Содержание!$H$8*$I$4),0)</f>
        <v>54936</v>
      </c>
      <c r="E40" s="410">
        <f>ROUND(IF($H$6=TRUE,AP125*Содержание!$H$8*$I$4*(1+'4 Доп.опции'!$V$44),AP125*Содержание!$H$8*$I$4),0)</f>
        <v>55944</v>
      </c>
      <c r="F40" s="410">
        <f>ROUND(IF($H$6=TRUE,AQ125*Содержание!$H$8*$I$4*(1+'4 Доп.опции'!$V$44),AQ125*Содержание!$H$8*$I$4),0)</f>
        <v>56160</v>
      </c>
      <c r="G40" s="410">
        <f>ROUND(IF($H$6=TRUE,AR125*Содержание!$H$8*$I$4*(1+'4 Доп.опции'!$V$44),AR125*Содержание!$H$8*$I$4),0)</f>
        <v>60480</v>
      </c>
      <c r="H40" s="410">
        <f>ROUND(IF($H$6=TRUE,AS125*Содержание!$H$8*$I$4*(1+'4 Доп.опции'!$V$44),AS125*Содержание!$H$8*$I$4),0)</f>
        <v>64728</v>
      </c>
      <c r="I40" s="384">
        <f>ROUND(AT125*Содержание!$H$8*$I$4,0)</f>
        <v>66312</v>
      </c>
      <c r="J40" s="384">
        <f>ROUND(AU125*Содержание!$H$8*$I$4,0)</f>
        <v>67464</v>
      </c>
      <c r="K40" s="384">
        <f>ROUND(AV125*Содержание!$H$8*$I$4,0)</f>
        <v>72936</v>
      </c>
      <c r="L40" s="384">
        <f>ROUND(AW125*Содержание!$H$8*$I$4,0)</f>
        <v>71280</v>
      </c>
      <c r="M40" s="384">
        <f>ROUND(AX125*Содержание!$H$8*$I$4,0)</f>
        <v>73656</v>
      </c>
      <c r="N40" s="384">
        <f>ROUND(AY125*Содержание!$H$8*$I$4,0)</f>
        <v>75816</v>
      </c>
      <c r="O40" s="384">
        <f>ROUND(AZ125*Содержание!$H$8*$I$4,0)</f>
        <v>83088</v>
      </c>
      <c r="P40" s="384">
        <f>ROUND(BA125*Содержание!$H$8*$I$4,0)</f>
        <v>87408</v>
      </c>
      <c r="Q40" s="384">
        <f>ROUND(BB125*Содержание!$H$8*$I$4,0)</f>
        <v>88560</v>
      </c>
      <c r="R40" s="384">
        <f>ROUND(BC125*Содержание!$H$8*$I$4,0)</f>
        <v>90720</v>
      </c>
      <c r="S40" s="384">
        <f>ROUND(BD125*Содержание!$H$8*$I$4,0)</f>
        <v>96336</v>
      </c>
      <c r="T40" s="384">
        <f>ROUND(BE125*Содержание!$H$8*$I$4,0)</f>
        <v>100512</v>
      </c>
      <c r="U40" s="384">
        <f>ROUND(BF125*Содержание!$H$8*$I$4,0)</f>
        <v>99864</v>
      </c>
      <c r="V40" s="384">
        <f>ROUND(BG125*Содержание!$H$8*$I$4,0)</f>
        <v>101088</v>
      </c>
      <c r="W40" s="384">
        <f>ROUND(BH125*Содержание!$H$8*$I$4,0)</f>
        <v>103896</v>
      </c>
      <c r="X40" s="384">
        <f>ROUND(BI125*Содержание!$H$8*$I$4,0)</f>
        <v>108144</v>
      </c>
      <c r="Y40" s="384">
        <f>ROUND(BJ125*Содержание!$H$8*$I$4,0)</f>
        <v>108504</v>
      </c>
      <c r="Z40" s="384">
        <f>ROUND(BK125*Содержание!$H$8*$I$4,0)</f>
        <v>110880</v>
      </c>
      <c r="AA40" s="384">
        <f>ROUND(BL125*Содержание!$H$8*$I$4,0)</f>
        <v>114048</v>
      </c>
      <c r="AB40" s="384">
        <f>ROUND(BM125*Содержание!$H$8*$I$4,0)</f>
        <v>117792</v>
      </c>
      <c r="AC40" s="384">
        <f>ROUND(BN125*Содержание!$H$8*$I$4,0)</f>
        <v>122544</v>
      </c>
      <c r="AD40" s="384">
        <f>ROUND(BO125*Содержание!$H$8*$I$4,0)</f>
        <v>124632</v>
      </c>
      <c r="AE40" s="384">
        <f>ROUND(BP125*Содержание!$H$8*$I$4,0)</f>
        <v>132336</v>
      </c>
      <c r="AF40" s="384">
        <f>ROUND(BQ125*Содержание!$H$8*$I$4,0)</f>
        <v>137736</v>
      </c>
      <c r="AG40" s="384">
        <f>ROUND(BR125*Содержание!$H$8*$I$4,0)</f>
        <v>141912</v>
      </c>
      <c r="AH40" s="384">
        <f>ROUND(BS125*Содержание!$H$8*$I$4,0)</f>
        <v>144360</v>
      </c>
      <c r="AI40" s="384">
        <f>ROUND(BT125*Содержание!$H$8*$I$4,0)</f>
        <v>148608</v>
      </c>
      <c r="AJ40" s="384">
        <f>ROUND(BU125*Содержание!$H$8*$I$4,0)</f>
        <v>152640</v>
      </c>
    </row>
    <row r="41" spans="1:36" ht="2.25" customHeight="1" x14ac:dyDescent="0.25">
      <c r="A41" s="55"/>
      <c r="B41" s="413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4.25" customHeight="1" x14ac:dyDescent="0.3">
      <c r="A42" s="57"/>
      <c r="B42" s="247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ht="12" customHeight="1" x14ac:dyDescent="0.25">
      <c r="A43" s="92" t="s">
        <v>258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</row>
    <row r="44" spans="1:36" s="83" customFormat="1" ht="27.75" customHeight="1" x14ac:dyDescent="0.25">
      <c r="A44" s="545" t="s">
        <v>699</v>
      </c>
      <c r="B44" s="546"/>
      <c r="C44" s="546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/>
      <c r="X44" s="546"/>
      <c r="Y44" s="546"/>
      <c r="Z44" s="546"/>
      <c r="AA44" s="546"/>
      <c r="AB44" s="546"/>
      <c r="AC44" s="546"/>
      <c r="AD44" s="546"/>
      <c r="AE44" s="546"/>
      <c r="AF44" s="546"/>
      <c r="AG44" s="546"/>
      <c r="AH44" s="546"/>
      <c r="AI44" s="546"/>
      <c r="AJ44" s="546"/>
    </row>
    <row r="45" spans="1:36" ht="15.75" x14ac:dyDescent="0.25">
      <c r="A45" s="531" t="s">
        <v>151</v>
      </c>
      <c r="B45" s="531"/>
      <c r="C45" s="531"/>
      <c r="D45" s="531"/>
      <c r="E45" s="531"/>
      <c r="F45" s="531"/>
      <c r="G45" s="531"/>
      <c r="H45" s="531"/>
      <c r="I45" s="531"/>
      <c r="J45" s="531"/>
      <c r="K45" s="531"/>
      <c r="L45" s="531"/>
      <c r="M45" s="531"/>
      <c r="N45" s="531"/>
      <c r="O45" s="531"/>
      <c r="P45" s="531"/>
      <c r="Q45" s="531"/>
      <c r="R45" s="531"/>
      <c r="S45" s="531"/>
      <c r="T45" s="531"/>
      <c r="U45" s="531"/>
      <c r="V45" s="531"/>
      <c r="W45" s="531"/>
      <c r="X45" s="531"/>
      <c r="Y45" s="531"/>
      <c r="Z45" s="531"/>
      <c r="AA45" s="531"/>
      <c r="AB45" s="531"/>
      <c r="AC45" s="531"/>
      <c r="AD45" s="531"/>
      <c r="AE45" s="531"/>
      <c r="AF45" s="531"/>
      <c r="AG45" s="531"/>
      <c r="AH45" s="531"/>
      <c r="AI45" s="531"/>
      <c r="AJ45" s="531"/>
    </row>
    <row r="46" spans="1:36" ht="15" customHeight="1" x14ac:dyDescent="0.25">
      <c r="A46" s="54" t="s">
        <v>125</v>
      </c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</row>
    <row r="47" spans="1:36" x14ac:dyDescent="0.25">
      <c r="A47" s="53" t="s">
        <v>121</v>
      </c>
      <c r="B47" s="53">
        <v>2250</v>
      </c>
      <c r="C47" s="53">
        <v>2375</v>
      </c>
      <c r="D47" s="53">
        <v>2500</v>
      </c>
      <c r="E47" s="53">
        <v>2625</v>
      </c>
      <c r="F47" s="53">
        <v>2750</v>
      </c>
      <c r="G47" s="53">
        <v>2875</v>
      </c>
      <c r="H47" s="53">
        <v>3000</v>
      </c>
      <c r="I47" s="53">
        <v>3125</v>
      </c>
      <c r="J47" s="53">
        <v>3250</v>
      </c>
      <c r="K47" s="53">
        <v>3375</v>
      </c>
      <c r="L47" s="53">
        <v>3500</v>
      </c>
      <c r="M47" s="53">
        <v>3625</v>
      </c>
      <c r="N47" s="53">
        <v>3750</v>
      </c>
      <c r="O47" s="53">
        <v>3875</v>
      </c>
      <c r="P47" s="53">
        <v>4000</v>
      </c>
      <c r="Q47" s="53">
        <v>4125</v>
      </c>
      <c r="R47" s="53">
        <v>4250</v>
      </c>
      <c r="S47" s="53">
        <v>4375</v>
      </c>
      <c r="T47" s="53">
        <v>4500</v>
      </c>
      <c r="U47" s="53">
        <v>4625</v>
      </c>
      <c r="V47" s="53">
        <v>4750</v>
      </c>
      <c r="W47" s="53">
        <v>4875</v>
      </c>
      <c r="X47" s="53">
        <v>5000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25">
      <c r="A48" s="53">
        <v>2100</v>
      </c>
      <c r="B48" s="410">
        <f>ROUND(IF($H$6=TRUE,B129*Содержание!$H$8*$I$4*(1+'4 Доп.опции'!$V$44),B129*Содержание!$H$8*$I$4),0)</f>
        <v>38736</v>
      </c>
      <c r="C48" s="410">
        <f>ROUND(IF($H$6=TRUE,C129*Содержание!$H$8*$I$4*(1+'4 Доп.опции'!$V$44),C129*Содержание!$H$8*$I$4),0)</f>
        <v>36864</v>
      </c>
      <c r="D48" s="410">
        <f>ROUND(IF($H$6=TRUE,D129*Содержание!$H$8*$I$4*(1+'4 Доп.опции'!$V$44),D129*Содержание!$H$8*$I$4),0)</f>
        <v>39240</v>
      </c>
      <c r="E48" s="410">
        <f>ROUND(IF($H$6=TRUE,E129*Содержание!$H$8*$I$4*(1+'4 Доп.опции'!$V$44),E129*Содержание!$H$8*$I$4),0)</f>
        <v>40896</v>
      </c>
      <c r="F48" s="410">
        <f>ROUND(IF($H$6=TRUE,F129*Содержание!$H$8*$I$4*(1+'4 Доп.опции'!$V$44),F129*Содержание!$H$8*$I$4),0)</f>
        <v>43128</v>
      </c>
      <c r="G48" s="410">
        <f>ROUND(IF($H$6=TRUE,G129*Содержание!$H$8*$I$4*(1+'4 Доп.опции'!$V$44),G129*Содержание!$H$8*$I$4),0)</f>
        <v>46440</v>
      </c>
      <c r="H48" s="410">
        <f>ROUND(IF($H$6=TRUE,H129*Содержание!$H$8*$I$4*(1+'4 Доп.опции'!$V$44),H129*Содержание!$H$8*$I$4),0)</f>
        <v>48960</v>
      </c>
      <c r="I48" s="410">
        <f>ROUND(IF($H$6=TRUE,I129*Содержание!$H$8*$I$4*(1+'4 Доп.опции'!$V$44),I129*Содержание!$H$8*$I$4),0)</f>
        <v>50688</v>
      </c>
      <c r="J48" s="410">
        <f>ROUND(IF($H$6=TRUE,J129*Содержание!$H$8*$I$4*(1+'4 Доп.опции'!$V$44),J129*Содержание!$H$8*$I$4),0)</f>
        <v>51480</v>
      </c>
      <c r="K48" s="410">
        <f>ROUND(IF($H$6=TRUE,K129*Содержание!$H$8*$I$4*(1+'4 Доп.опции'!$V$44),K129*Содержание!$H$8*$I$4),0)</f>
        <v>52920</v>
      </c>
      <c r="L48" s="410">
        <f>ROUND(IF($H$6=TRUE,L129*Содержание!$H$8*$I$4*(1+'4 Доп.опции'!$V$44),L129*Содержание!$H$8*$I$4),0)</f>
        <v>55656</v>
      </c>
      <c r="M48" s="384">
        <f>ROUND(M129*Содержание!$H$8*$I$4,0)</f>
        <v>60624</v>
      </c>
      <c r="N48" s="384">
        <f>ROUND(N129*Содержание!$H$8*$I$4,0)</f>
        <v>61416</v>
      </c>
      <c r="O48" s="384">
        <f>ROUND(O129*Содержание!$H$8*$I$4,0)</f>
        <v>63072</v>
      </c>
      <c r="P48" s="384">
        <f>ROUND(P129*Содержание!$H$8*$I$4,0)</f>
        <v>65016</v>
      </c>
      <c r="Q48" s="384">
        <f>ROUND(Q129*Содержание!$H$8*$I$4,0)</f>
        <v>67752</v>
      </c>
      <c r="R48" s="384">
        <f>ROUND(R129*Содержание!$H$8*$I$4,0)</f>
        <v>67824</v>
      </c>
      <c r="S48" s="384">
        <f>ROUND(S129*Содержание!$H$8*$I$4,0)</f>
        <v>69912</v>
      </c>
      <c r="T48" s="384">
        <f>ROUND(T129*Содержание!$H$8*$I$4,0)</f>
        <v>71640</v>
      </c>
      <c r="U48" s="384">
        <f>ROUND(U129*Содержание!$H$8*$I$4,0)</f>
        <v>74808</v>
      </c>
      <c r="V48" s="384">
        <f>ROUND(V129*Содержание!$H$8*$I$4,0)</f>
        <v>75384</v>
      </c>
      <c r="W48" s="384">
        <f>ROUND(W129*Содержание!$H$8*$I$4,0)</f>
        <v>77544</v>
      </c>
      <c r="X48" s="384">
        <f>ROUND(X129*Содержание!$H$8*$I$4,0)</f>
        <v>78480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x14ac:dyDescent="0.25">
      <c r="A49" s="53">
        <v>2125</v>
      </c>
      <c r="B49" s="410">
        <f>ROUND(IF($H$6=TRUE,B130*Содержание!$H$8*$I$4*(1+'4 Доп.опции'!$V$44),B130*Содержание!$H$8*$I$4),0)</f>
        <v>38952</v>
      </c>
      <c r="C49" s="410">
        <f>ROUND(IF($H$6=TRUE,C130*Содержание!$H$8*$I$4*(1+'4 Доп.опции'!$V$44),C130*Содержание!$H$8*$I$4),0)</f>
        <v>37152</v>
      </c>
      <c r="D49" s="410">
        <f>ROUND(IF($H$6=TRUE,D130*Содержание!$H$8*$I$4*(1+'4 Доп.опции'!$V$44),D130*Содержание!$H$8*$I$4),0)</f>
        <v>39312</v>
      </c>
      <c r="E49" s="410">
        <f>ROUND(IF($H$6=TRUE,E130*Содержание!$H$8*$I$4*(1+'4 Доп.опции'!$V$44),E130*Содержание!$H$8*$I$4),0)</f>
        <v>40968</v>
      </c>
      <c r="F49" s="410">
        <f>ROUND(IF($H$6=TRUE,F130*Содержание!$H$8*$I$4*(1+'4 Доп.опции'!$V$44),F130*Содержание!$H$8*$I$4),0)</f>
        <v>43272</v>
      </c>
      <c r="G49" s="410">
        <f>ROUND(IF($H$6=TRUE,G130*Содержание!$H$8*$I$4*(1+'4 Доп.опции'!$V$44),G130*Содержание!$H$8*$I$4),0)</f>
        <v>45720</v>
      </c>
      <c r="H49" s="410">
        <f>ROUND(IF($H$6=TRUE,H130*Содержание!$H$8*$I$4*(1+'4 Доп.опции'!$V$44),H130*Содержание!$H$8*$I$4),0)</f>
        <v>48096</v>
      </c>
      <c r="I49" s="410">
        <f>ROUND(IF($H$6=TRUE,I130*Содержание!$H$8*$I$4*(1+'4 Доп.опции'!$V$44),I130*Содержание!$H$8*$I$4),0)</f>
        <v>50544</v>
      </c>
      <c r="J49" s="410">
        <f>ROUND(IF($H$6=TRUE,J130*Содержание!$H$8*$I$4*(1+'4 Доп.опции'!$V$44),J130*Содержание!$H$8*$I$4),0)</f>
        <v>51480</v>
      </c>
      <c r="K49" s="410">
        <f>ROUND(IF($H$6=TRUE,K130*Содержание!$H$8*$I$4*(1+'4 Доп.опции'!$V$44),K130*Содержание!$H$8*$I$4),0)</f>
        <v>51336</v>
      </c>
      <c r="L49" s="410">
        <f>ROUND(IF($H$6=TRUE,L130*Содержание!$H$8*$I$4*(1+'4 Доп.опции'!$V$44),L130*Содержание!$H$8*$I$4),0)</f>
        <v>53928</v>
      </c>
      <c r="M49" s="384">
        <f>ROUND(M130*Содержание!$H$8*$I$4,0)</f>
        <v>60120</v>
      </c>
      <c r="N49" s="384">
        <f>ROUND(N130*Содержание!$H$8*$I$4,0)</f>
        <v>61056</v>
      </c>
      <c r="O49" s="384">
        <f>ROUND(O130*Содержание!$H$8*$I$4,0)</f>
        <v>61704</v>
      </c>
      <c r="P49" s="384">
        <f>ROUND(P130*Содержание!$H$8*$I$4,0)</f>
        <v>63648</v>
      </c>
      <c r="Q49" s="384">
        <f>ROUND(Q130*Содержание!$H$8*$I$4,0)</f>
        <v>67032</v>
      </c>
      <c r="R49" s="384">
        <f>ROUND(R130*Содержание!$H$8*$I$4,0)</f>
        <v>67824</v>
      </c>
      <c r="S49" s="384">
        <f>ROUND(S130*Содержание!$H$8*$I$4,0)</f>
        <v>67896</v>
      </c>
      <c r="T49" s="384">
        <f>ROUND(T130*Содержание!$H$8*$I$4,0)</f>
        <v>70056</v>
      </c>
      <c r="U49" s="384">
        <f>ROUND(U130*Содержание!$H$8*$I$4,0)</f>
        <v>74376</v>
      </c>
      <c r="V49" s="384">
        <f>ROUND(V130*Содержание!$H$8*$I$4,0)</f>
        <v>75744</v>
      </c>
      <c r="W49" s="384">
        <f>ROUND(W130*Содержание!$H$8*$I$4,0)</f>
        <v>76248</v>
      </c>
      <c r="X49" s="384">
        <f>ROUND(X130*Содержание!$H$8*$I$4,0)</f>
        <v>77472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x14ac:dyDescent="0.25">
      <c r="A50" s="53">
        <v>2250</v>
      </c>
      <c r="B50" s="410">
        <f>ROUND(IF($H$6=TRUE,B131*Содержание!$H$8*$I$4*(1+'4 Доп.опции'!$V$44),B131*Содержание!$H$8*$I$4),0)</f>
        <v>39240</v>
      </c>
      <c r="C50" s="410">
        <f>ROUND(IF($H$6=TRUE,C131*Содержание!$H$8*$I$4*(1+'4 Доп.опции'!$V$44),C131*Содержание!$H$8*$I$4),0)</f>
        <v>37872</v>
      </c>
      <c r="D50" s="410">
        <f>ROUND(IF($H$6=TRUE,D131*Содержание!$H$8*$I$4*(1+'4 Доп.опции'!$V$44),D131*Содержание!$H$8*$I$4),0)</f>
        <v>39312</v>
      </c>
      <c r="E50" s="410">
        <f>ROUND(IF($H$6=TRUE,E131*Содержание!$H$8*$I$4*(1+'4 Доп.опции'!$V$44),E131*Содержание!$H$8*$I$4),0)</f>
        <v>40824</v>
      </c>
      <c r="F50" s="410">
        <f>ROUND(IF($H$6=TRUE,F131*Содержание!$H$8*$I$4*(1+'4 Доп.опции'!$V$44),F131*Содержание!$H$8*$I$4),0)</f>
        <v>43488</v>
      </c>
      <c r="G50" s="410">
        <f>ROUND(IF($H$6=TRUE,G131*Содержание!$H$8*$I$4*(1+'4 Доп.опции'!$V$44),G131*Содержание!$H$8*$I$4),0)</f>
        <v>45144</v>
      </c>
      <c r="H50" s="410">
        <f>ROUND(IF($H$6=TRUE,H131*Содержание!$H$8*$I$4*(1+'4 Доп.опции'!$V$44),H131*Содержание!$H$8*$I$4),0)</f>
        <v>47664</v>
      </c>
      <c r="I50" s="410">
        <f>ROUND(IF($H$6=TRUE,I131*Содержание!$H$8*$I$4*(1+'4 Доп.опции'!$V$44),I131*Содержание!$H$8*$I$4),0)</f>
        <v>50040</v>
      </c>
      <c r="J50" s="410">
        <f>ROUND(IF($H$6=TRUE,J131*Содержание!$H$8*$I$4*(1+'4 Доп.опции'!$V$44),J131*Содержание!$H$8*$I$4),0)</f>
        <v>52632</v>
      </c>
      <c r="K50" s="410">
        <f>ROUND(IF($H$6=TRUE,K131*Содержание!$H$8*$I$4*(1+'4 Доп.опции'!$V$44),K131*Содержание!$H$8*$I$4),0)</f>
        <v>51336</v>
      </c>
      <c r="L50" s="410">
        <f>ROUND(IF($H$6=TRUE,L131*Содержание!$H$8*$I$4*(1+'4 Доп.опции'!$V$44),L131*Содержание!$H$8*$I$4),0)</f>
        <v>57528</v>
      </c>
      <c r="M50" s="384">
        <f>ROUND(M131*Содержание!$H$8*$I$4,0)</f>
        <v>59544</v>
      </c>
      <c r="N50" s="384">
        <f>ROUND(N131*Содержание!$H$8*$I$4,0)</f>
        <v>61128</v>
      </c>
      <c r="O50" s="384">
        <f>ROUND(O131*Содержание!$H$8*$I$4,0)</f>
        <v>59904</v>
      </c>
      <c r="P50" s="384">
        <f>ROUND(P131*Содержание!$H$8*$I$4,0)</f>
        <v>62352</v>
      </c>
      <c r="Q50" s="384">
        <f>ROUND(Q131*Содержание!$H$8*$I$4,0)</f>
        <v>64008</v>
      </c>
      <c r="R50" s="384">
        <f>ROUND(R131*Содержание!$H$8*$I$4,0)</f>
        <v>66960</v>
      </c>
      <c r="S50" s="384">
        <f>ROUND(S131*Содержание!$H$8*$I$4,0)</f>
        <v>66024</v>
      </c>
      <c r="T50" s="384">
        <f>ROUND(T131*Содержание!$H$8*$I$4,0)</f>
        <v>68544</v>
      </c>
      <c r="U50" s="384">
        <f>ROUND(U131*Содержание!$H$8*$I$4,0)</f>
        <v>72288</v>
      </c>
      <c r="V50" s="384">
        <f>ROUND(V131*Содержание!$H$8*$I$4,0)</f>
        <v>75240</v>
      </c>
      <c r="W50" s="384">
        <f>ROUND(W131*Содержание!$H$8*$I$4,0)</f>
        <v>73872</v>
      </c>
      <c r="X50" s="384">
        <f>ROUND(X131*Содержание!$H$8*$I$4,0)</f>
        <v>75888</v>
      </c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</row>
    <row r="51" spans="1:36" x14ac:dyDescent="0.25">
      <c r="A51" s="53">
        <v>2375</v>
      </c>
      <c r="B51" s="410">
        <f>ROUND(IF($H$6=TRUE,B132*Содержание!$H$8*$I$4*(1+'4 Доп.опции'!$V$44),B132*Содержание!$H$8*$I$4),0)</f>
        <v>42480</v>
      </c>
      <c r="C51" s="410">
        <f>ROUND(IF($H$6=TRUE,C132*Содержание!$H$8*$I$4*(1+'4 Доп.опции'!$V$44),C132*Содержание!$H$8*$I$4),0)</f>
        <v>40824</v>
      </c>
      <c r="D51" s="410">
        <f>ROUND(IF($H$6=TRUE,D132*Содержание!$H$8*$I$4*(1+'4 Доп.опции'!$V$44),D132*Содержание!$H$8*$I$4),0)</f>
        <v>40464</v>
      </c>
      <c r="E51" s="410">
        <f>ROUND(IF($H$6=TRUE,E132*Содержание!$H$8*$I$4*(1+'4 Доп.опции'!$V$44),E132*Содержание!$H$8*$I$4),0)</f>
        <v>42408</v>
      </c>
      <c r="F51" s="410">
        <f>ROUND(IF($H$6=TRUE,F132*Содержание!$H$8*$I$4*(1+'4 Доп.опции'!$V$44),F132*Содержание!$H$8*$I$4),0)</f>
        <v>43200</v>
      </c>
      <c r="G51" s="410">
        <f>ROUND(IF($H$6=TRUE,G132*Содержание!$H$8*$I$4*(1+'4 Доп.опции'!$V$44),G132*Содержание!$H$8*$I$4),0)</f>
        <v>47376</v>
      </c>
      <c r="H51" s="410">
        <f>ROUND(IF($H$6=TRUE,H132*Содержание!$H$8*$I$4*(1+'4 Доп.опции'!$V$44),H132*Содержание!$H$8*$I$4),0)</f>
        <v>49752</v>
      </c>
      <c r="I51" s="410">
        <f>ROUND(IF($H$6=TRUE,I132*Содержание!$H$8*$I$4*(1+'4 Доп.опции'!$V$44),I132*Содержание!$H$8*$I$4),0)</f>
        <v>52560</v>
      </c>
      <c r="J51" s="410">
        <f>ROUND(IF($H$6=TRUE,J132*Содержание!$H$8*$I$4*(1+'4 Доп.опции'!$V$44),J132*Содержание!$H$8*$I$4),0)</f>
        <v>56448</v>
      </c>
      <c r="K51" s="410">
        <f>ROUND(IF($H$6=TRUE,K132*Содержание!$H$8*$I$4*(1+'4 Доп.опции'!$V$44),K132*Содержание!$H$8*$I$4),0)</f>
        <v>54000</v>
      </c>
      <c r="L51" s="384">
        <f>ROUND(L132*Содержание!$H$8*$I$4,0)</f>
        <v>58248</v>
      </c>
      <c r="M51" s="384">
        <f>ROUND(M132*Содержание!$H$8*$I$4,0)</f>
        <v>61560</v>
      </c>
      <c r="N51" s="384">
        <f>ROUND(N132*Содержание!$H$8*$I$4,0)</f>
        <v>64656</v>
      </c>
      <c r="O51" s="384">
        <f>ROUND(O132*Содержание!$H$8*$I$4,0)</f>
        <v>61128</v>
      </c>
      <c r="P51" s="384">
        <f>ROUND(P132*Содержание!$H$8*$I$4,0)</f>
        <v>63720</v>
      </c>
      <c r="Q51" s="384">
        <f>ROUND(Q132*Содержание!$H$8*$I$4,0)</f>
        <v>66672</v>
      </c>
      <c r="R51" s="384">
        <f>ROUND(R132*Содержание!$H$8*$I$4,0)</f>
        <v>69984</v>
      </c>
      <c r="S51" s="384">
        <f>ROUND(S132*Содержание!$H$8*$I$4,0)</f>
        <v>67032</v>
      </c>
      <c r="T51" s="384">
        <f>ROUND(T132*Содержание!$H$8*$I$4,0)</f>
        <v>69264</v>
      </c>
      <c r="U51" s="384">
        <f>ROUND(U132*Содержание!$H$8*$I$4,0)</f>
        <v>73440</v>
      </c>
      <c r="V51" s="384">
        <f>ROUND(V132*Содержание!$H$8*$I$4,0)</f>
        <v>77688</v>
      </c>
      <c r="W51" s="384">
        <f>ROUND(W132*Содержание!$H$8*$I$4,0)</f>
        <v>71424</v>
      </c>
      <c r="X51" s="384">
        <f>ROUND(X132*Содержание!$H$8*$I$4,0)</f>
        <v>74232</v>
      </c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</row>
    <row r="52" spans="1:36" x14ac:dyDescent="0.25">
      <c r="A52" s="53">
        <v>2500</v>
      </c>
      <c r="B52" s="410">
        <f>ROUND(IF($H$6=TRUE,B133*Содержание!$H$8*$I$4*(1+'4 Доп.опции'!$V$44),B133*Содержание!$H$8*$I$4),0)</f>
        <v>45504</v>
      </c>
      <c r="C52" s="410">
        <f>ROUND(IF($H$6=TRUE,C133*Содержание!$H$8*$I$4*(1+'4 Доп.опции'!$V$44),C133*Содержание!$H$8*$I$4),0)</f>
        <v>48528</v>
      </c>
      <c r="D52" s="410">
        <f>ROUND(IF($H$6=TRUE,D133*Содержание!$H$8*$I$4*(1+'4 Доп.опции'!$V$44),D133*Содержание!$H$8*$I$4),0)</f>
        <v>42552</v>
      </c>
      <c r="E52" s="410">
        <f>ROUND(IF($H$6=TRUE,E133*Содержание!$H$8*$I$4*(1+'4 Доп.опции'!$V$44),E133*Содержание!$H$8*$I$4),0)</f>
        <v>45144</v>
      </c>
      <c r="F52" s="410">
        <f>ROUND(IF($H$6=TRUE,F133*Содержание!$H$8*$I$4*(1+'4 Доп.опции'!$V$44),F133*Содержание!$H$8*$I$4),0)</f>
        <v>48528</v>
      </c>
      <c r="G52" s="410">
        <f>ROUND(IF($H$6=TRUE,G133*Содержание!$H$8*$I$4*(1+'4 Доп.опции'!$V$44),G133*Содержание!$H$8*$I$4),0)</f>
        <v>48096</v>
      </c>
      <c r="H52" s="410">
        <f>ROUND(IF($H$6=TRUE,H133*Содержание!$H$8*$I$4*(1+'4 Доп.опции'!$V$44),H133*Содержание!$H$8*$I$4),0)</f>
        <v>50688</v>
      </c>
      <c r="I52" s="410">
        <f>ROUND(IF($H$6=TRUE,I133*Содержание!$H$8*$I$4*(1+'4 Доп.опции'!$V$44),I133*Содержание!$H$8*$I$4),0)</f>
        <v>54288</v>
      </c>
      <c r="J52" s="410">
        <f>ROUND(IF($H$6=TRUE,J133*Содержание!$H$8*$I$4*(1+'4 Доп.опции'!$V$44),J133*Содержание!$H$8*$I$4),0)</f>
        <v>61848</v>
      </c>
      <c r="K52" s="384">
        <f>ROUND(K133*Содержание!$H$8*$I$4,0)</f>
        <v>69696</v>
      </c>
      <c r="L52" s="384">
        <f>ROUND(L133*Содержание!$H$8*$I$4,0)</f>
        <v>72936</v>
      </c>
      <c r="M52" s="384">
        <f>ROUND(M133*Содержание!$H$8*$I$4,0)</f>
        <v>72576</v>
      </c>
      <c r="N52" s="384">
        <f>ROUND(N133*Содержание!$H$8*$I$4,0)</f>
        <v>74160</v>
      </c>
      <c r="O52" s="384">
        <f>ROUND(O133*Содержание!$H$8*$I$4,0)</f>
        <v>75960</v>
      </c>
      <c r="P52" s="384">
        <f>ROUND(P133*Содержание!$H$8*$I$4,0)</f>
        <v>76968</v>
      </c>
      <c r="Q52" s="384">
        <f>ROUND(Q133*Содержание!$H$8*$I$4,0)</f>
        <v>78768</v>
      </c>
      <c r="R52" s="384">
        <f>ROUND(R133*Содержание!$H$8*$I$4,0)</f>
        <v>80640</v>
      </c>
      <c r="S52" s="384">
        <f>ROUND(S133*Содержание!$H$8*$I$4,0)</f>
        <v>82224</v>
      </c>
      <c r="T52" s="384">
        <f>ROUND(T133*Содержание!$H$8*$I$4,0)</f>
        <v>86976</v>
      </c>
      <c r="U52" s="384">
        <f>ROUND(U133*Содержание!$H$8*$I$4,0)</f>
        <v>89568</v>
      </c>
      <c r="V52" s="384">
        <f>ROUND(V133*Содержание!$H$8*$I$4,0)</f>
        <v>89280</v>
      </c>
      <c r="W52" s="384">
        <f>ROUND(W133*Содержание!$H$8*$I$4,0)</f>
        <v>93600</v>
      </c>
      <c r="X52" s="384">
        <f>ROUND(X133*Содержание!$H$8*$I$4,0)</f>
        <v>95400</v>
      </c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</row>
    <row r="53" spans="1:36" x14ac:dyDescent="0.25">
      <c r="A53" s="53">
        <v>2550</v>
      </c>
      <c r="B53" s="410">
        <f>ROUND(IF($H$6=TRUE,B134*Содержание!$H$8*$I$4*(1+'4 Доп.опции'!$V$44),B134*Содержание!$H$8*$I$4),0)</f>
        <v>45792</v>
      </c>
      <c r="C53" s="410">
        <f>ROUND(IF($H$6=TRUE,C134*Содержание!$H$8*$I$4*(1+'4 Доп.опции'!$V$44),C134*Содержание!$H$8*$I$4),0)</f>
        <v>49320</v>
      </c>
      <c r="D53" s="410">
        <f>ROUND(IF($H$6=TRUE,D134*Содержание!$H$8*$I$4*(1+'4 Доп.опции'!$V$44),D134*Содержание!$H$8*$I$4),0)</f>
        <v>42768</v>
      </c>
      <c r="E53" s="410">
        <f>ROUND(IF($H$6=TRUE,E134*Содержание!$H$8*$I$4*(1+'4 Доп.опции'!$V$44),E134*Содержание!$H$8*$I$4),0)</f>
        <v>45216</v>
      </c>
      <c r="F53" s="410">
        <f>ROUND(IF($H$6=TRUE,F134*Содержание!$H$8*$I$4*(1+'4 Доп.опции'!$V$44),F134*Содержание!$H$8*$I$4),0)</f>
        <v>48816</v>
      </c>
      <c r="G53" s="410">
        <f>ROUND(IF($H$6=TRUE,G134*Содержание!$H$8*$I$4*(1+'4 Доп.опции'!$V$44),G134*Содержание!$H$8*$I$4),0)</f>
        <v>48528</v>
      </c>
      <c r="H53" s="410">
        <f>ROUND(IF($H$6=TRUE,H134*Содержание!$H$8*$I$4*(1+'4 Доп.опции'!$V$44),H134*Содержание!$H$8*$I$4),0)</f>
        <v>51120</v>
      </c>
      <c r="I53" s="410">
        <f>ROUND(IF($H$6=TRUE,I134*Содержание!$H$8*$I$4*(1+'4 Доп.опции'!$V$44),I134*Содержание!$H$8*$I$4),0)</f>
        <v>55656</v>
      </c>
      <c r="J53" s="384">
        <f>ROUND(J134*Содержание!$H$8*$I$4,0)</f>
        <v>61920</v>
      </c>
      <c r="K53" s="384">
        <f>ROUND(K134*Содержание!$H$8*$I$4,0)</f>
        <v>70128</v>
      </c>
      <c r="L53" s="384">
        <f>ROUND(L134*Содержание!$H$8*$I$4,0)</f>
        <v>73080</v>
      </c>
      <c r="M53" s="384">
        <f>ROUND(M134*Содержание!$H$8*$I$4,0)</f>
        <v>73728</v>
      </c>
      <c r="N53" s="384">
        <f>ROUND(N134*Содержание!$H$8*$I$4,0)</f>
        <v>74664</v>
      </c>
      <c r="O53" s="384">
        <f>ROUND(O134*Содержание!$H$8*$I$4,0)</f>
        <v>77544</v>
      </c>
      <c r="P53" s="384">
        <f>ROUND(P134*Содержание!$H$8*$I$4,0)</f>
        <v>78192</v>
      </c>
      <c r="Q53" s="384">
        <f>ROUND(Q134*Содержание!$H$8*$I$4,0)</f>
        <v>79488</v>
      </c>
      <c r="R53" s="384">
        <f>ROUND(R134*Содержание!$H$8*$I$4,0)</f>
        <v>81216</v>
      </c>
      <c r="S53" s="384">
        <f>ROUND(S134*Содержание!$H$8*$I$4,0)</f>
        <v>83160</v>
      </c>
      <c r="T53" s="384">
        <f>ROUND(T134*Содержание!$H$8*$I$4,0)</f>
        <v>87552</v>
      </c>
      <c r="U53" s="384">
        <f>ROUND(U134*Содержание!$H$8*$I$4,0)</f>
        <v>90144</v>
      </c>
      <c r="V53" s="384">
        <f>ROUND(V134*Содержание!$H$8*$I$4,0)</f>
        <v>90504</v>
      </c>
      <c r="W53" s="384">
        <f>ROUND(W134*Содержание!$H$8*$I$4,0)</f>
        <v>94824</v>
      </c>
      <c r="X53" s="384">
        <f>ROUND(X134*Содержание!$H$8*$I$4,0)</f>
        <v>97776</v>
      </c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1:36" x14ac:dyDescent="0.25">
      <c r="A54" s="53">
        <v>2625</v>
      </c>
      <c r="B54" s="410">
        <f>ROUND(IF($H$6=TRUE,B135*Содержание!$H$8*$I$4*(1+'4 Доп.опции'!$V$44),B135*Содержание!$H$8*$I$4),0)</f>
        <v>46152</v>
      </c>
      <c r="C54" s="410">
        <f>ROUND(IF($H$6=TRUE,C135*Содержание!$H$8*$I$4*(1+'4 Доп.опции'!$V$44),C135*Содержание!$H$8*$I$4),0)</f>
        <v>50112</v>
      </c>
      <c r="D54" s="410">
        <f>ROUND(IF($H$6=TRUE,D135*Содержание!$H$8*$I$4*(1+'4 Доп.опции'!$V$44),D135*Содержание!$H$8*$I$4),0)</f>
        <v>42984</v>
      </c>
      <c r="E54" s="410">
        <f>ROUND(IF($H$6=TRUE,E135*Содержание!$H$8*$I$4*(1+'4 Доп.опции'!$V$44),E135*Содержание!$H$8*$I$4),0)</f>
        <v>45288</v>
      </c>
      <c r="F54" s="410">
        <f>ROUND(IF($H$6=TRUE,F135*Содержание!$H$8*$I$4*(1+'4 Доп.опции'!$V$44),F135*Содержание!$H$8*$I$4),0)</f>
        <v>49176</v>
      </c>
      <c r="G54" s="410">
        <f>ROUND(IF($H$6=TRUE,G135*Содержание!$H$8*$I$4*(1+'4 Доп.опции'!$V$44),G135*Содержание!$H$8*$I$4),0)</f>
        <v>48960</v>
      </c>
      <c r="H54" s="410">
        <f>ROUND(IF($H$6=TRUE,H135*Содержание!$H$8*$I$4*(1+'4 Доп.опции'!$V$44),H135*Содержание!$H$8*$I$4),0)</f>
        <v>51624</v>
      </c>
      <c r="I54" s="384">
        <f>ROUND(I135*Содержание!$H$8*$I$4,0)</f>
        <v>57096</v>
      </c>
      <c r="J54" s="384">
        <f>ROUND(J135*Содержание!$H$8*$I$4,0)</f>
        <v>62064</v>
      </c>
      <c r="K54" s="384">
        <f>ROUND(K135*Содержание!$H$8*$I$4,0)</f>
        <v>70632</v>
      </c>
      <c r="L54" s="384">
        <f>ROUND(L135*Содержание!$H$8*$I$4,0)</f>
        <v>73224</v>
      </c>
      <c r="M54" s="384">
        <f>ROUND(M135*Содержание!$H$8*$I$4,0)</f>
        <v>74880</v>
      </c>
      <c r="N54" s="384">
        <f>ROUND(N135*Содержание!$H$8*$I$4,0)</f>
        <v>75168</v>
      </c>
      <c r="O54" s="384">
        <f>ROUND(O135*Содержание!$H$8*$I$4,0)</f>
        <v>79056</v>
      </c>
      <c r="P54" s="384">
        <f>ROUND(P135*Содержание!$H$8*$I$4,0)</f>
        <v>79488</v>
      </c>
      <c r="Q54" s="384">
        <f>ROUND(Q135*Содержание!$H$8*$I$4,0)</f>
        <v>80136</v>
      </c>
      <c r="R54" s="384">
        <f>ROUND(R135*Содержание!$H$8*$I$4,0)</f>
        <v>81792</v>
      </c>
      <c r="S54" s="384">
        <f>ROUND(S135*Содержание!$H$8*$I$4,0)</f>
        <v>84096</v>
      </c>
      <c r="T54" s="384">
        <f>ROUND(T135*Содержание!$H$8*$I$4,0)</f>
        <v>88200</v>
      </c>
      <c r="U54" s="384">
        <f>ROUND(U135*Содержание!$H$8*$I$4,0)</f>
        <v>90720</v>
      </c>
      <c r="V54" s="384">
        <f>ROUND(V135*Содержание!$H$8*$I$4,0)</f>
        <v>91800</v>
      </c>
      <c r="W54" s="384">
        <f>ROUND(W135*Содержание!$H$8*$I$4,0)</f>
        <v>96120</v>
      </c>
      <c r="X54" s="384">
        <f>ROUND(X135*Содержание!$H$8*$I$4,0)</f>
        <v>100080</v>
      </c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x14ac:dyDescent="0.25">
      <c r="A55" s="53">
        <v>2700</v>
      </c>
      <c r="B55" s="410">
        <f>ROUND(IF($H$6=TRUE,B136*Содержание!$H$8*$I$4*(1+'4 Доп.опции'!$V$44),B136*Содержание!$H$8*$I$4),0)</f>
        <v>46008</v>
      </c>
      <c r="C55" s="410">
        <f>ROUND(IF($H$6=TRUE,C136*Содержание!$H$8*$I$4*(1+'4 Доп.опции'!$V$44),C136*Содержание!$H$8*$I$4),0)</f>
        <v>49968</v>
      </c>
      <c r="D55" s="410">
        <f>ROUND(IF($H$6=TRUE,D136*Содержание!$H$8*$I$4*(1+'4 Доп.опции'!$V$44),D136*Содержание!$H$8*$I$4),0)</f>
        <v>43776</v>
      </c>
      <c r="E55" s="410">
        <f>ROUND(IF($H$6=TRUE,E136*Содержание!$H$8*$I$4*(1+'4 Доп.опции'!$V$44),E136*Содержание!$H$8*$I$4),0)</f>
        <v>46152</v>
      </c>
      <c r="F55" s="410">
        <f>ROUND(IF($H$6=TRUE,F136*Содержание!$H$8*$I$4*(1+'4 Доп.опции'!$V$44),F136*Содержание!$H$8*$I$4),0)</f>
        <v>49752</v>
      </c>
      <c r="G55" s="410">
        <f>ROUND(IF($H$6=TRUE,G136*Содержание!$H$8*$I$4*(1+'4 Доп.опции'!$V$44),G136*Содержание!$H$8*$I$4),0)</f>
        <v>51336</v>
      </c>
      <c r="H55" s="410">
        <f>ROUND(IF($H$6=TRUE,H136*Содержание!$H$8*$I$4*(1+'4 Доп.опции'!$V$44),H136*Содержание!$H$8*$I$4),0)</f>
        <v>53784</v>
      </c>
      <c r="I55" s="384">
        <f>ROUND(I136*Содержание!$H$8*$I$4,0)</f>
        <v>57384</v>
      </c>
      <c r="J55" s="384">
        <f>ROUND(J136*Содержание!$H$8*$I$4,0)</f>
        <v>62064</v>
      </c>
      <c r="K55" s="384">
        <f>ROUND(K136*Содержание!$H$8*$I$4,0)</f>
        <v>71280</v>
      </c>
      <c r="L55" s="384">
        <f>ROUND(L136*Содержание!$H$8*$I$4,0)</f>
        <v>75024</v>
      </c>
      <c r="M55" s="384">
        <f>ROUND(M136*Содержание!$H$8*$I$4,0)</f>
        <v>74376</v>
      </c>
      <c r="N55" s="384">
        <f>ROUND(N136*Содержание!$H$8*$I$4,0)</f>
        <v>75096</v>
      </c>
      <c r="O55" s="384">
        <f>ROUND(O136*Содержание!$H$8*$I$4,0)</f>
        <v>80640</v>
      </c>
      <c r="P55" s="384">
        <f>ROUND(P136*Содержание!$H$8*$I$4,0)</f>
        <v>82008</v>
      </c>
      <c r="Q55" s="384">
        <f>ROUND(Q136*Содержание!$H$8*$I$4,0)</f>
        <v>82800</v>
      </c>
      <c r="R55" s="384">
        <f>ROUND(R136*Содержание!$H$8*$I$4,0)</f>
        <v>83736</v>
      </c>
      <c r="S55" s="384">
        <f>ROUND(S136*Содержание!$H$8*$I$4,0)</f>
        <v>86832</v>
      </c>
      <c r="T55" s="384">
        <f>ROUND(T136*Содержание!$H$8*$I$4,0)</f>
        <v>90648</v>
      </c>
      <c r="U55" s="384">
        <f>ROUND(U136*Содержание!$H$8*$I$4,0)</f>
        <v>91080</v>
      </c>
      <c r="V55" s="384">
        <f>ROUND(V136*Содержание!$H$8*$I$4,0)</f>
        <v>92232</v>
      </c>
      <c r="W55" s="384">
        <f>ROUND(W136*Содержание!$H$8*$I$4,0)</f>
        <v>97848</v>
      </c>
      <c r="X55" s="384">
        <f>ROUND(X136*Содержание!$H$8*$I$4,0)</f>
        <v>100944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</row>
    <row r="56" spans="1:36" x14ac:dyDescent="0.25">
      <c r="A56" s="53">
        <v>2850</v>
      </c>
      <c r="B56" s="410">
        <f>ROUND(IF($H$6=TRUE,B137*Содержание!$H$8*$I$4*(1+'4 Доп.опции'!$V$44),B137*Содержание!$H$8*$I$4),0)</f>
        <v>53280</v>
      </c>
      <c r="C56" s="410">
        <f>ROUND(IF($H$6=TRUE,C137*Содержание!$H$8*$I$4*(1+'4 Доп.опции'!$V$44),C137*Содержание!$H$8*$I$4),0)</f>
        <v>54864</v>
      </c>
      <c r="D56" s="410">
        <f>ROUND(IF($H$6=TRUE,D137*Содержание!$H$8*$I$4*(1+'4 Доп.опции'!$V$44),D137*Содержание!$H$8*$I$4),0)</f>
        <v>49824</v>
      </c>
      <c r="E56" s="410">
        <f>ROUND(IF($H$6=TRUE,E137*Содержание!$H$8*$I$4*(1+'4 Доп.опции'!$V$44),E137*Содержание!$H$8*$I$4),0)</f>
        <v>52200</v>
      </c>
      <c r="F56" s="410">
        <f>ROUND(IF($H$6=TRUE,F137*Содержание!$H$8*$I$4*(1+'4 Доп.опции'!$V$44),F137*Содержание!$H$8*$I$4),0)</f>
        <v>59400</v>
      </c>
      <c r="G56" s="384">
        <f>ROUND(G137*Содержание!$H$8*$I$4,0)</f>
        <v>56088</v>
      </c>
      <c r="H56" s="384">
        <f>ROUND(H137*Содержание!$H$8*$I$4,0)</f>
        <v>68904</v>
      </c>
      <c r="I56" s="384">
        <f>ROUND(I137*Содержание!$H$8*$I$4,0)</f>
        <v>69984</v>
      </c>
      <c r="J56" s="384">
        <f>ROUND(J137*Содержание!$H$8*$I$4,0)</f>
        <v>70632</v>
      </c>
      <c r="K56" s="384">
        <f>ROUND(K137*Содержание!$H$8*$I$4,0)</f>
        <v>74952</v>
      </c>
      <c r="L56" s="384">
        <f>ROUND(L137*Содержание!$H$8*$I$4,0)</f>
        <v>78768</v>
      </c>
      <c r="M56" s="384">
        <f>ROUND(M137*Содержание!$H$8*$I$4,0)</f>
        <v>79704</v>
      </c>
      <c r="N56" s="384">
        <f>ROUND(N137*Содержание!$H$8*$I$4,0)</f>
        <v>81576</v>
      </c>
      <c r="O56" s="384">
        <f>ROUND(O137*Содержание!$H$8*$I$4,0)</f>
        <v>83664</v>
      </c>
      <c r="P56" s="384">
        <f>ROUND(P137*Содержание!$H$8*$I$4,0)</f>
        <v>91224</v>
      </c>
      <c r="Q56" s="384">
        <f>ROUND(Q137*Содержание!$H$8*$I$4,0)</f>
        <v>90648</v>
      </c>
      <c r="R56" s="384">
        <f>ROUND(R137*Содержание!$H$8*$I$4,0)</f>
        <v>90648</v>
      </c>
      <c r="S56" s="384">
        <f>ROUND(S137*Содержание!$H$8*$I$4,0)</f>
        <v>93456</v>
      </c>
      <c r="T56" s="384">
        <f>ROUND(T137*Содержание!$H$8*$I$4,0)</f>
        <v>96984</v>
      </c>
      <c r="U56" s="384">
        <f>ROUND(U137*Содержание!$H$8*$I$4,0)</f>
        <v>98352</v>
      </c>
      <c r="V56" s="384">
        <f>ROUND(V137*Содержание!$H$8*$I$4,0)</f>
        <v>100656</v>
      </c>
      <c r="W56" s="384">
        <f>ROUND(W137*Содержание!$H$8*$I$4,0)</f>
        <v>102312</v>
      </c>
      <c r="X56" s="384">
        <f>ROUND(X137*Содержание!$H$8*$I$4,0)</f>
        <v>106632</v>
      </c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</row>
    <row r="57" spans="1:36" x14ac:dyDescent="0.25">
      <c r="A57" s="53">
        <v>2975</v>
      </c>
      <c r="B57" s="410">
        <f>ROUND(IF($H$6=TRUE,B138*Содержание!$H$8*$I$4*(1+'4 Доп.опции'!$V$44),B138*Содержание!$H$8*$I$4),0)</f>
        <v>53424</v>
      </c>
      <c r="C57" s="410">
        <f>ROUND(IF($H$6=TRUE,C138*Содержание!$H$8*$I$4*(1+'4 Доп.опции'!$V$44),C138*Содержание!$H$8*$I$4),0)</f>
        <v>56304</v>
      </c>
      <c r="D57" s="410">
        <f>ROUND(IF($H$6=TRUE,D138*Содержание!$H$8*$I$4*(1+'4 Доп.опции'!$V$44),D138*Содержание!$H$8*$I$4),0)</f>
        <v>55800</v>
      </c>
      <c r="E57" s="410">
        <f>ROUND(IF($H$6=TRUE,E138*Содержание!$H$8*$I$4*(1+'4 Доп.опции'!$V$44),E138*Содержание!$H$8*$I$4),0)</f>
        <v>57744</v>
      </c>
      <c r="F57" s="384">
        <f>ROUND(F138*Содержание!$H$8*$I$4,0)</f>
        <v>61920</v>
      </c>
      <c r="G57" s="384">
        <f>ROUND(G138*Содержание!$H$8*$I$4,0)</f>
        <v>62856</v>
      </c>
      <c r="H57" s="384">
        <f>ROUND(H138*Содержание!$H$8*$I$4,0)</f>
        <v>68472</v>
      </c>
      <c r="I57" s="384">
        <f>ROUND(I138*Содержание!$H$8*$I$4,0)</f>
        <v>70128</v>
      </c>
      <c r="J57" s="384">
        <f>ROUND(J138*Содержание!$H$8*$I$4,0)</f>
        <v>71496</v>
      </c>
      <c r="K57" s="384">
        <f>ROUND(K138*Содержание!$H$8*$I$4,0)</f>
        <v>77112</v>
      </c>
      <c r="L57" s="384">
        <f>ROUND(L138*Содержание!$H$8*$I$4,0)</f>
        <v>81144</v>
      </c>
      <c r="M57" s="384">
        <f>ROUND(M138*Содержание!$H$8*$I$4,0)</f>
        <v>82080</v>
      </c>
      <c r="N57" s="384">
        <f>ROUND(N138*Содержание!$H$8*$I$4,0)</f>
        <v>84096</v>
      </c>
      <c r="O57" s="384">
        <f>ROUND(O138*Содержание!$H$8*$I$4,0)</f>
        <v>87840</v>
      </c>
      <c r="P57" s="384">
        <f>ROUND(P138*Содержание!$H$8*$I$4,0)</f>
        <v>93600</v>
      </c>
      <c r="Q57" s="384">
        <f>ROUND(Q138*Содержание!$H$8*$I$4,0)</f>
        <v>93024</v>
      </c>
      <c r="R57" s="384">
        <f>ROUND(R138*Содержание!$H$8*$I$4,0)</f>
        <v>93528</v>
      </c>
      <c r="S57" s="384">
        <f>ROUND(S138*Содержание!$H$8*$I$4,0)</f>
        <v>96336</v>
      </c>
      <c r="T57" s="384">
        <f>ROUND(T138*Содержание!$H$8*$I$4,0)</f>
        <v>100080</v>
      </c>
      <c r="U57" s="384">
        <f>ROUND(U138*Содержание!$H$8*$I$4,0)</f>
        <v>100944</v>
      </c>
      <c r="V57" s="384">
        <f>ROUND(V138*Содержание!$H$8*$I$4,0)</f>
        <v>103248</v>
      </c>
      <c r="W57" s="384">
        <f>ROUND(W138*Содержание!$H$8*$I$4,0)</f>
        <v>105552</v>
      </c>
      <c r="X57" s="384">
        <f>ROUND(X138*Содержание!$H$8*$I$4,0)</f>
        <v>109512</v>
      </c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</row>
    <row r="58" spans="1:36" x14ac:dyDescent="0.25">
      <c r="A58" s="53">
        <v>3000</v>
      </c>
      <c r="B58" s="410">
        <f>ROUND(IF($H$6=TRUE,B139*Содержание!$H$8*$I$4*(1+'4 Доп.опции'!$V$44),B139*Содержание!$H$8*$I$4),0)</f>
        <v>53568</v>
      </c>
      <c r="C58" s="410">
        <f>ROUND(IF($H$6=TRUE,C139*Содержание!$H$8*$I$4*(1+'4 Доп.опции'!$V$44),C139*Содержание!$H$8*$I$4),0)</f>
        <v>57744</v>
      </c>
      <c r="D58" s="410">
        <f>ROUND(IF($H$6=TRUE,D139*Содержание!$H$8*$I$4*(1+'4 Доп.опции'!$V$44),D139*Содержание!$H$8*$I$4),0)</f>
        <v>61776</v>
      </c>
      <c r="E58" s="384">
        <f>ROUND(E139*Содержание!$H$8*$I$4,0)</f>
        <v>63288</v>
      </c>
      <c r="F58" s="384">
        <f>ROUND(F139*Содержание!$H$8*$I$4,0)</f>
        <v>64440</v>
      </c>
      <c r="G58" s="384">
        <f>ROUND(G139*Содержание!$H$8*$I$4,0)</f>
        <v>69624</v>
      </c>
      <c r="H58" s="384">
        <f>ROUND(H139*Содержание!$H$8*$I$4,0)</f>
        <v>68040</v>
      </c>
      <c r="I58" s="384">
        <f>ROUND(I139*Содержание!$H$8*$I$4,0)</f>
        <v>70344</v>
      </c>
      <c r="J58" s="384">
        <f>ROUND(J139*Содержание!$H$8*$I$4,0)</f>
        <v>72360</v>
      </c>
      <c r="K58" s="384">
        <f>ROUND(K139*Содержание!$H$8*$I$4,0)</f>
        <v>79272</v>
      </c>
      <c r="L58" s="384">
        <f>ROUND(L139*Содержание!$H$8*$I$4,0)</f>
        <v>83448</v>
      </c>
      <c r="M58" s="384">
        <f>ROUND(M139*Содержание!$H$8*$I$4,0)</f>
        <v>84528</v>
      </c>
      <c r="N58" s="384">
        <f>ROUND(N139*Содержание!$H$8*$I$4,0)</f>
        <v>86544</v>
      </c>
      <c r="O58" s="384">
        <f>ROUND(O139*Содержание!$H$8*$I$4,0)</f>
        <v>91944</v>
      </c>
      <c r="P58" s="384">
        <f>ROUND(P139*Содержание!$H$8*$I$4,0)</f>
        <v>95904</v>
      </c>
      <c r="Q58" s="384">
        <f>ROUND(Q139*Содержание!$H$8*$I$4,0)</f>
        <v>95328</v>
      </c>
      <c r="R58" s="384">
        <f>ROUND(R139*Содержание!$H$8*$I$4,0)</f>
        <v>96480</v>
      </c>
      <c r="S58" s="384">
        <f>ROUND(S139*Содержание!$H$8*$I$4,0)</f>
        <v>99216</v>
      </c>
      <c r="T58" s="384">
        <f>ROUND(T139*Содержание!$H$8*$I$4,0)</f>
        <v>103176</v>
      </c>
      <c r="U58" s="384">
        <f>ROUND(U139*Содержание!$H$8*$I$4,0)</f>
        <v>103608</v>
      </c>
      <c r="V58" s="384">
        <f>ROUND(V139*Содержание!$H$8*$I$4,0)</f>
        <v>105840</v>
      </c>
      <c r="W58" s="384">
        <f>ROUND(W139*Содержание!$H$8*$I$4,0)</f>
        <v>108864</v>
      </c>
      <c r="X58" s="384">
        <f>ROUND(X139*Содержание!$H$8*$I$4,0)</f>
        <v>112392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</row>
    <row r="59" spans="1:36" s="243" customFormat="1" ht="3" customHeight="1" x14ac:dyDescent="0.25">
      <c r="A59" s="55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</row>
    <row r="60" spans="1:36" s="243" customFormat="1" ht="18.75" x14ac:dyDescent="0.3">
      <c r="A60" s="57"/>
      <c r="B60" s="415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60" s="328"/>
      <c r="D60" s="328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328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</row>
    <row r="61" spans="1:36" ht="15.75" x14ac:dyDescent="0.25">
      <c r="A61" s="54" t="s">
        <v>126</v>
      </c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</row>
    <row r="62" spans="1:36" x14ac:dyDescent="0.25">
      <c r="A62" s="53" t="s">
        <v>121</v>
      </c>
      <c r="B62" s="53">
        <v>2250</v>
      </c>
      <c r="C62" s="53">
        <v>2375</v>
      </c>
      <c r="D62" s="53">
        <v>2500</v>
      </c>
      <c r="E62" s="53">
        <v>2625</v>
      </c>
      <c r="F62" s="53">
        <v>2750</v>
      </c>
      <c r="G62" s="53">
        <v>2875</v>
      </c>
      <c r="H62" s="53">
        <v>3000</v>
      </c>
      <c r="I62" s="53">
        <v>3125</v>
      </c>
      <c r="J62" s="53">
        <v>3250</v>
      </c>
      <c r="K62" s="53">
        <v>3375</v>
      </c>
      <c r="L62" s="53">
        <v>3500</v>
      </c>
      <c r="M62" s="53">
        <v>3625</v>
      </c>
      <c r="N62" s="53">
        <v>3750</v>
      </c>
      <c r="O62" s="53">
        <v>3875</v>
      </c>
      <c r="P62" s="53">
        <v>4000</v>
      </c>
      <c r="Q62" s="53">
        <v>4125</v>
      </c>
      <c r="R62" s="53">
        <v>4250</v>
      </c>
      <c r="S62" s="53">
        <v>4375</v>
      </c>
      <c r="T62" s="53">
        <v>4500</v>
      </c>
      <c r="U62" s="53">
        <v>4625</v>
      </c>
      <c r="V62" s="53">
        <v>4750</v>
      </c>
      <c r="W62" s="53">
        <v>4875</v>
      </c>
      <c r="X62" s="53">
        <v>5000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</row>
    <row r="63" spans="1:36" x14ac:dyDescent="0.25">
      <c r="A63" s="53">
        <v>2100</v>
      </c>
      <c r="B63" s="410">
        <f>ROUND(IF($H$6=TRUE,AM129*Содержание!$H$8*$I$4*(1+'4 Доп.опции'!$V$44),AM129*Содержание!$H$8*$I$4),0)</f>
        <v>42624</v>
      </c>
      <c r="C63" s="410">
        <f>ROUND(IF($H$6=TRUE,AN129*Содержание!$H$8*$I$4*(1+'4 Доп.опции'!$V$44),AN129*Содержание!$H$8*$I$4),0)</f>
        <v>40536</v>
      </c>
      <c r="D63" s="410">
        <f>ROUND(IF($H$6=TRUE,AO129*Содержание!$H$8*$I$4*(1+'4 Доп.опции'!$V$44),AO129*Содержание!$H$8*$I$4),0)</f>
        <v>43200</v>
      </c>
      <c r="E63" s="410">
        <f>ROUND(IF($H$6=TRUE,AP129*Содержание!$H$8*$I$4*(1+'4 Доп.опции'!$V$44),AP129*Содержание!$H$8*$I$4),0)</f>
        <v>45000</v>
      </c>
      <c r="F63" s="410">
        <f>ROUND(IF($H$6=TRUE,AQ129*Содержание!$H$8*$I$4*(1+'4 Доп.опции'!$V$44),AQ129*Содержание!$H$8*$I$4),0)</f>
        <v>47448</v>
      </c>
      <c r="G63" s="410">
        <f>ROUND(IF($H$6=TRUE,AR129*Содержание!$H$8*$I$4*(1+'4 Доп.опции'!$V$44),AR129*Содержание!$H$8*$I$4),0)</f>
        <v>51120</v>
      </c>
      <c r="H63" s="410">
        <f>ROUND(IF($H$6=TRUE,AS129*Содержание!$H$8*$I$4*(1+'4 Доп.опции'!$V$44),AS129*Содержание!$H$8*$I$4),0)</f>
        <v>53856</v>
      </c>
      <c r="I63" s="410">
        <f>ROUND(IF($H$6=TRUE,AT129*Содержание!$H$8*$I$4*(1+'4 Доп.опции'!$V$44),AT129*Содержание!$H$8*$I$4),0)</f>
        <v>55728</v>
      </c>
      <c r="J63" s="410">
        <f>ROUND(IF($H$6=TRUE,AU129*Содержание!$H$8*$I$4*(1+'4 Доп.опции'!$V$44),AU129*Содержание!$H$8*$I$4),0)</f>
        <v>56664</v>
      </c>
      <c r="K63" s="410">
        <f>ROUND(IF($H$6=TRUE,AV129*Содержание!$H$8*$I$4*(1+'4 Доп.опции'!$V$44),AV129*Содержание!$H$8*$I$4),0)</f>
        <v>58248</v>
      </c>
      <c r="L63" s="410">
        <f>ROUND(IF($H$6=TRUE,AW129*Содержание!$H$8*$I$4*(1+'4 Доп.опции'!$V$44),AW129*Содержание!$H$8*$I$4),0)</f>
        <v>61200</v>
      </c>
      <c r="M63" s="384">
        <f>ROUND(AX129*Содержание!$H$8*$I$4,0)</f>
        <v>66672</v>
      </c>
      <c r="N63" s="384">
        <f>ROUND(AY129*Содержание!$H$8*$I$4,0)</f>
        <v>67536</v>
      </c>
      <c r="O63" s="384">
        <f>ROUND(AZ129*Содержание!$H$8*$I$4,0)</f>
        <v>69408</v>
      </c>
      <c r="P63" s="384">
        <f>ROUND(BA129*Содержание!$H$8*$I$4,0)</f>
        <v>71496</v>
      </c>
      <c r="Q63" s="384">
        <f>ROUND(BB129*Содержание!$H$8*$I$4,0)</f>
        <v>74520</v>
      </c>
      <c r="R63" s="384">
        <f>ROUND(BC129*Содержание!$H$8*$I$4,0)</f>
        <v>74592</v>
      </c>
      <c r="S63" s="384">
        <f>ROUND(BD129*Содержание!$H$8*$I$4,0)</f>
        <v>76896</v>
      </c>
      <c r="T63" s="384">
        <f>ROUND(BE129*Содержание!$H$8*$I$4,0)</f>
        <v>78840</v>
      </c>
      <c r="U63" s="384">
        <f>ROUND(BF129*Содержание!$H$8*$I$4,0)</f>
        <v>82296</v>
      </c>
      <c r="V63" s="384">
        <f>ROUND(BG129*Содержание!$H$8*$I$4,0)</f>
        <v>82944</v>
      </c>
      <c r="W63" s="384">
        <f>ROUND(BH129*Содержание!$H$8*$I$4,0)</f>
        <v>85320</v>
      </c>
      <c r="X63" s="384">
        <f>ROUND(BI129*Содержание!$H$8*$I$4,0)</f>
        <v>86328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</row>
    <row r="64" spans="1:36" x14ac:dyDescent="0.25">
      <c r="A64" s="53">
        <v>2125</v>
      </c>
      <c r="B64" s="410">
        <f>ROUND(IF($H$6=TRUE,AM130*Содержание!$H$8*$I$4*(1+'4 Доп.опции'!$V$44),AM130*Содержание!$H$8*$I$4),0)</f>
        <v>42840</v>
      </c>
      <c r="C64" s="410">
        <f>ROUND(IF($H$6=TRUE,AN130*Содержание!$H$8*$I$4*(1+'4 Доп.опции'!$V$44),AN130*Содержание!$H$8*$I$4),0)</f>
        <v>40896</v>
      </c>
      <c r="D64" s="410">
        <f>ROUND(IF($H$6=TRUE,AO130*Содержание!$H$8*$I$4*(1+'4 Доп.опции'!$V$44),AO130*Содержание!$H$8*$I$4),0)</f>
        <v>43272</v>
      </c>
      <c r="E64" s="410">
        <f>ROUND(IF($H$6=TRUE,AP130*Содержание!$H$8*$I$4*(1+'4 Доп.опции'!$V$44),AP130*Содержание!$H$8*$I$4),0)</f>
        <v>45072</v>
      </c>
      <c r="F64" s="410">
        <f>ROUND(IF($H$6=TRUE,AQ130*Содержание!$H$8*$I$4*(1+'4 Доп.опции'!$V$44),AQ130*Содержание!$H$8*$I$4),0)</f>
        <v>47592</v>
      </c>
      <c r="G64" s="410">
        <f>ROUND(IF($H$6=TRUE,AR130*Содержание!$H$8*$I$4*(1+'4 Доп.опции'!$V$44),AR130*Содержание!$H$8*$I$4),0)</f>
        <v>50328</v>
      </c>
      <c r="H64" s="410">
        <f>ROUND(IF($H$6=TRUE,AS130*Содержание!$H$8*$I$4*(1+'4 Доп.опции'!$V$44),AS130*Содержание!$H$8*$I$4),0)</f>
        <v>52920</v>
      </c>
      <c r="I64" s="410">
        <f>ROUND(IF($H$6=TRUE,AT130*Содержание!$H$8*$I$4*(1+'4 Доп.опции'!$V$44),AT130*Содержание!$H$8*$I$4),0)</f>
        <v>55584</v>
      </c>
      <c r="J64" s="410">
        <f>ROUND(IF($H$6=TRUE,AU130*Содержание!$H$8*$I$4*(1+'4 Доп.опции'!$V$44),AU130*Содержание!$H$8*$I$4),0)</f>
        <v>56664</v>
      </c>
      <c r="K64" s="410">
        <f>ROUND(IF($H$6=TRUE,AV130*Содержание!$H$8*$I$4*(1+'4 Доп.опции'!$V$44),AV130*Содержание!$H$8*$I$4),0)</f>
        <v>56448</v>
      </c>
      <c r="L64" s="410">
        <f>ROUND(IF($H$6=TRUE,AW130*Содержание!$H$8*$I$4*(1+'4 Доп.опции'!$V$44),AW130*Содержание!$H$8*$I$4),0)</f>
        <v>59328</v>
      </c>
      <c r="M64" s="384">
        <f>ROUND(AX130*Содержание!$H$8*$I$4,0)</f>
        <v>66168</v>
      </c>
      <c r="N64" s="384">
        <f>ROUND(AY130*Содержание!$H$8*$I$4,0)</f>
        <v>67176</v>
      </c>
      <c r="O64" s="384">
        <f>ROUND(AZ130*Содержание!$H$8*$I$4,0)</f>
        <v>67896</v>
      </c>
      <c r="P64" s="384">
        <f>ROUND(BA130*Содержание!$H$8*$I$4,0)</f>
        <v>69984</v>
      </c>
      <c r="Q64" s="384">
        <f>ROUND(BB130*Содержание!$H$8*$I$4,0)</f>
        <v>73728</v>
      </c>
      <c r="R64" s="384">
        <f>ROUND(BC130*Содержание!$H$8*$I$4,0)</f>
        <v>74592</v>
      </c>
      <c r="S64" s="384">
        <f>ROUND(BD130*Содержание!$H$8*$I$4,0)</f>
        <v>74664</v>
      </c>
      <c r="T64" s="384">
        <f>ROUND(BE130*Содержание!$H$8*$I$4,0)</f>
        <v>77040</v>
      </c>
      <c r="U64" s="384">
        <f>ROUND(BF130*Содержание!$H$8*$I$4,0)</f>
        <v>81792</v>
      </c>
      <c r="V64" s="384">
        <f>ROUND(BG130*Содержание!$H$8*$I$4,0)</f>
        <v>83304</v>
      </c>
      <c r="W64" s="384">
        <f>ROUND(BH130*Содержание!$H$8*$I$4,0)</f>
        <v>83880</v>
      </c>
      <c r="X64" s="384">
        <f>ROUND(BI130*Содержание!$H$8*$I$4,0)</f>
        <v>85248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1:36" x14ac:dyDescent="0.25">
      <c r="A65" s="53">
        <v>2250</v>
      </c>
      <c r="B65" s="410">
        <f>ROUND(IF($H$6=TRUE,AM131*Содержание!$H$8*$I$4*(1+'4 Доп.опции'!$V$44),AM131*Содержание!$H$8*$I$4),0)</f>
        <v>43200</v>
      </c>
      <c r="C65" s="410">
        <f>ROUND(IF($H$6=TRUE,AN131*Содержание!$H$8*$I$4*(1+'4 Доп.опции'!$V$44),AN131*Содержание!$H$8*$I$4),0)</f>
        <v>41688</v>
      </c>
      <c r="D65" s="410">
        <f>ROUND(IF($H$6=TRUE,AO131*Содержание!$H$8*$I$4*(1+'4 Доп.опции'!$V$44),AO131*Содержание!$H$8*$I$4),0)</f>
        <v>43272</v>
      </c>
      <c r="E65" s="410">
        <f>ROUND(IF($H$6=TRUE,AP131*Содержание!$H$8*$I$4*(1+'4 Доп.опции'!$V$44),AP131*Содержание!$H$8*$I$4),0)</f>
        <v>44928</v>
      </c>
      <c r="F65" s="410">
        <f>ROUND(IF($H$6=TRUE,AQ131*Содержание!$H$8*$I$4*(1+'4 Доп.опции'!$V$44),AQ131*Содержание!$H$8*$I$4),0)</f>
        <v>47808</v>
      </c>
      <c r="G65" s="410">
        <f>ROUND(IF($H$6=TRUE,AR131*Содержание!$H$8*$I$4*(1+'4 Доп.опции'!$V$44),AR131*Содержание!$H$8*$I$4),0)</f>
        <v>49680</v>
      </c>
      <c r="H65" s="410">
        <f>ROUND(IF($H$6=TRUE,AS131*Содержание!$H$8*$I$4*(1+'4 Доп.опции'!$V$44),AS131*Содержание!$H$8*$I$4),0)</f>
        <v>52416</v>
      </c>
      <c r="I65" s="410">
        <f>ROUND(IF($H$6=TRUE,AT131*Содержание!$H$8*$I$4*(1+'4 Доп.опции'!$V$44),AT131*Содержание!$H$8*$I$4),0)</f>
        <v>55080</v>
      </c>
      <c r="J65" s="410">
        <f>ROUND(IF($H$6=TRUE,AU131*Содержание!$H$8*$I$4*(1+'4 Доп.опции'!$V$44),AU131*Содержание!$H$8*$I$4),0)</f>
        <v>57888</v>
      </c>
      <c r="K65" s="410">
        <f>ROUND(IF($H$6=TRUE,AV131*Содержание!$H$8*$I$4*(1+'4 Доп.опции'!$V$44),AV131*Содержание!$H$8*$I$4),0)</f>
        <v>56448</v>
      </c>
      <c r="L65" s="410">
        <f>ROUND(IF($H$6=TRUE,AW131*Содержание!$H$8*$I$4*(1+'4 Доп.опции'!$V$44),AW131*Содержание!$H$8*$I$4),0)</f>
        <v>63288</v>
      </c>
      <c r="M65" s="384">
        <f>ROUND(AX131*Содержание!$H$8*$I$4,0)</f>
        <v>65520</v>
      </c>
      <c r="N65" s="384">
        <f>ROUND(AY131*Содержание!$H$8*$I$4,0)</f>
        <v>67248</v>
      </c>
      <c r="O65" s="384">
        <f>ROUND(AZ131*Содержание!$H$8*$I$4,0)</f>
        <v>65880</v>
      </c>
      <c r="P65" s="384">
        <f>ROUND(BA131*Содержание!$H$8*$I$4,0)</f>
        <v>68616</v>
      </c>
      <c r="Q65" s="384">
        <f>ROUND(BB131*Содержание!$H$8*$I$4,0)</f>
        <v>70416</v>
      </c>
      <c r="R65" s="384">
        <f>ROUND(BC131*Содержание!$H$8*$I$4,0)</f>
        <v>73656</v>
      </c>
      <c r="S65" s="384">
        <f>ROUND(BD131*Содержание!$H$8*$I$4,0)</f>
        <v>72648</v>
      </c>
      <c r="T65" s="384">
        <f>ROUND(BE131*Содержание!$H$8*$I$4,0)</f>
        <v>75384</v>
      </c>
      <c r="U65" s="384">
        <f>ROUND(BF131*Содержание!$H$8*$I$4,0)</f>
        <v>79488</v>
      </c>
      <c r="V65" s="384">
        <f>ROUND(BG131*Содержание!$H$8*$I$4,0)</f>
        <v>82800</v>
      </c>
      <c r="W65" s="384">
        <f>ROUND(BH131*Содержание!$H$8*$I$4,0)</f>
        <v>81288</v>
      </c>
      <c r="X65" s="384">
        <f>ROUND(BI131*Содержание!$H$8*$I$4,0)</f>
        <v>83448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</row>
    <row r="66" spans="1:36" x14ac:dyDescent="0.25">
      <c r="A66" s="53">
        <v>2375</v>
      </c>
      <c r="B66" s="410">
        <f>ROUND(IF($H$6=TRUE,AM132*Содержание!$H$8*$I$4*(1+'4 Доп.опции'!$V$44),AM132*Содержание!$H$8*$I$4),0)</f>
        <v>46728</v>
      </c>
      <c r="C66" s="410">
        <f>ROUND(IF($H$6=TRUE,AN132*Содержание!$H$8*$I$4*(1+'4 Доп.опции'!$V$44),AN132*Содержание!$H$8*$I$4),0)</f>
        <v>44928</v>
      </c>
      <c r="D66" s="410">
        <f>ROUND(IF($H$6=TRUE,AO132*Содержание!$H$8*$I$4*(1+'4 Доп.опции'!$V$44),AO132*Содержание!$H$8*$I$4),0)</f>
        <v>44496</v>
      </c>
      <c r="E66" s="410">
        <f>ROUND(IF($H$6=TRUE,AP132*Содержание!$H$8*$I$4*(1+'4 Доп.опции'!$V$44),AP132*Содержание!$H$8*$I$4),0)</f>
        <v>46656</v>
      </c>
      <c r="F66" s="410">
        <f>ROUND(IF($H$6=TRUE,AQ132*Содержание!$H$8*$I$4*(1+'4 Доп.опции'!$V$44),AQ132*Содержание!$H$8*$I$4),0)</f>
        <v>47520</v>
      </c>
      <c r="G66" s="410">
        <f>ROUND(IF($H$6=TRUE,AR132*Содержание!$H$8*$I$4*(1+'4 Доп.опции'!$V$44),AR132*Содержание!$H$8*$I$4),0)</f>
        <v>52128</v>
      </c>
      <c r="H66" s="410">
        <f>ROUND(IF($H$6=TRUE,AS132*Содержание!$H$8*$I$4*(1+'4 Доп.опции'!$V$44),AS132*Содержание!$H$8*$I$4),0)</f>
        <v>54720</v>
      </c>
      <c r="I66" s="410">
        <f>ROUND(IF($H$6=TRUE,AT132*Содержание!$H$8*$I$4*(1+'4 Доп.опции'!$V$44),AT132*Содержание!$H$8*$I$4),0)</f>
        <v>57816</v>
      </c>
      <c r="J66" s="410">
        <f>ROUND(IF($H$6=TRUE,AU132*Содержание!$H$8*$I$4*(1+'4 Доп.опции'!$V$44),AU132*Содержание!$H$8*$I$4),0)</f>
        <v>62064</v>
      </c>
      <c r="K66" s="410">
        <f>ROUND(IF($H$6=TRUE,AV132*Содержание!$H$8*$I$4*(1+'4 Доп.опции'!$V$44),AV132*Содержание!$H$8*$I$4),0)</f>
        <v>59400</v>
      </c>
      <c r="L66" s="384">
        <f>ROUND(AW132*Содержание!$H$8*$I$4,0)</f>
        <v>64080</v>
      </c>
      <c r="M66" s="384">
        <f>ROUND(AX132*Содержание!$H$8*$I$4,0)</f>
        <v>67752</v>
      </c>
      <c r="N66" s="384">
        <f>ROUND(AY132*Содержание!$H$8*$I$4,0)</f>
        <v>71136</v>
      </c>
      <c r="O66" s="384">
        <f>ROUND(AZ132*Содержание!$H$8*$I$4,0)</f>
        <v>67248</v>
      </c>
      <c r="P66" s="384">
        <f>ROUND(BA132*Содержание!$H$8*$I$4,0)</f>
        <v>70128</v>
      </c>
      <c r="Q66" s="384">
        <f>ROUND(BB132*Содержание!$H$8*$I$4,0)</f>
        <v>73368</v>
      </c>
      <c r="R66" s="384">
        <f>ROUND(BC132*Содержание!$H$8*$I$4,0)</f>
        <v>76968</v>
      </c>
      <c r="S66" s="384">
        <f>ROUND(BD132*Содержание!$H$8*$I$4,0)</f>
        <v>73728</v>
      </c>
      <c r="T66" s="384">
        <f>ROUND(BE132*Содержание!$H$8*$I$4,0)</f>
        <v>76176</v>
      </c>
      <c r="U66" s="384">
        <f>ROUND(BF132*Содержание!$H$8*$I$4,0)</f>
        <v>80784</v>
      </c>
      <c r="V66" s="384">
        <f>ROUND(BG132*Содержание!$H$8*$I$4,0)</f>
        <v>85464</v>
      </c>
      <c r="W66" s="384">
        <f>ROUND(BH132*Содержание!$H$8*$I$4,0)</f>
        <v>78552</v>
      </c>
      <c r="X66" s="384">
        <f>ROUND(BI132*Содержание!$H$8*$I$4,0)</f>
        <v>81648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</row>
    <row r="67" spans="1:36" x14ac:dyDescent="0.25">
      <c r="A67" s="53">
        <v>2500</v>
      </c>
      <c r="B67" s="410">
        <f>ROUND(IF($H$6=TRUE,AM133*Содержание!$H$8*$I$4*(1+'4 Доп.опции'!$V$44),AM133*Содержание!$H$8*$I$4),0)</f>
        <v>50040</v>
      </c>
      <c r="C67" s="410">
        <f>ROUND(IF($H$6=TRUE,AN133*Содержание!$H$8*$I$4*(1+'4 Доп.опции'!$V$44),AN133*Содержание!$H$8*$I$4),0)</f>
        <v>53352</v>
      </c>
      <c r="D67" s="410">
        <f>ROUND(IF($H$6=TRUE,AO133*Содержание!$H$8*$I$4*(1+'4 Доп.опции'!$V$44),AO133*Содержание!$H$8*$I$4),0)</f>
        <v>46800</v>
      </c>
      <c r="E67" s="410">
        <f>ROUND(IF($H$6=TRUE,AP133*Содержание!$H$8*$I$4*(1+'4 Доп.опции'!$V$44),AP133*Содержание!$H$8*$I$4),0)</f>
        <v>49680</v>
      </c>
      <c r="F67" s="410">
        <f>ROUND(IF($H$6=TRUE,AQ133*Содержание!$H$8*$I$4*(1+'4 Доп.опции'!$V$44),AQ133*Содержание!$H$8*$I$4),0)</f>
        <v>53352</v>
      </c>
      <c r="G67" s="410">
        <f>ROUND(IF($H$6=TRUE,AR133*Содержание!$H$8*$I$4*(1+'4 Доп.опции'!$V$44),AR133*Содержание!$H$8*$I$4),0)</f>
        <v>52920</v>
      </c>
      <c r="H67" s="410">
        <f>ROUND(IF($H$6=TRUE,AS133*Содержание!$H$8*$I$4*(1+'4 Доп.опции'!$V$44),AS133*Содержание!$H$8*$I$4),0)</f>
        <v>55728</v>
      </c>
      <c r="I67" s="410">
        <f>ROUND(IF($H$6=TRUE,AT133*Содержание!$H$8*$I$4*(1+'4 Доп.опции'!$V$44),AT133*Содержание!$H$8*$I$4),0)</f>
        <v>59688</v>
      </c>
      <c r="J67" s="410">
        <f>ROUND(IF($H$6=TRUE,AU133*Содержание!$H$8*$I$4*(1+'4 Доп.опции'!$V$44),AU133*Содержание!$H$8*$I$4),0)</f>
        <v>68040</v>
      </c>
      <c r="K67" s="384">
        <f>ROUND(AV133*Содержание!$H$8*$I$4,0)</f>
        <v>76680</v>
      </c>
      <c r="L67" s="384">
        <f>ROUND(AW133*Содержание!$H$8*$I$4,0)</f>
        <v>80208</v>
      </c>
      <c r="M67" s="384">
        <f>ROUND(AX133*Содержание!$H$8*$I$4,0)</f>
        <v>79848</v>
      </c>
      <c r="N67" s="384">
        <f>ROUND(AY133*Содержание!$H$8*$I$4,0)</f>
        <v>81576</v>
      </c>
      <c r="O67" s="384">
        <f>ROUND(AZ133*Содержание!$H$8*$I$4,0)</f>
        <v>83592</v>
      </c>
      <c r="P67" s="384">
        <f>ROUND(BA133*Содержание!$H$8*$I$4,0)</f>
        <v>84672</v>
      </c>
      <c r="Q67" s="384">
        <f>ROUND(BB133*Содержание!$H$8*$I$4,0)</f>
        <v>86616</v>
      </c>
      <c r="R67" s="384">
        <f>ROUND(BC133*Содержание!$H$8*$I$4,0)</f>
        <v>88704</v>
      </c>
      <c r="S67" s="384">
        <f>ROUND(BD133*Содержание!$H$8*$I$4,0)</f>
        <v>90432</v>
      </c>
      <c r="T67" s="384">
        <f>ROUND(BE133*Содержание!$H$8*$I$4,0)</f>
        <v>95688</v>
      </c>
      <c r="U67" s="384">
        <f>ROUND(BF133*Содержание!$H$8*$I$4,0)</f>
        <v>98496</v>
      </c>
      <c r="V67" s="384">
        <f>ROUND(BG133*Содержание!$H$8*$I$4,0)</f>
        <v>98208</v>
      </c>
      <c r="W67" s="384">
        <f>ROUND(BH133*Содержание!$H$8*$I$4,0)</f>
        <v>102960</v>
      </c>
      <c r="X67" s="384">
        <f>ROUND(BI133*Содержание!$H$8*$I$4,0)</f>
        <v>104976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25">
      <c r="A68" s="53">
        <v>2550</v>
      </c>
      <c r="B68" s="410">
        <f>ROUND(IF($H$6=TRUE,AM134*Содержание!$H$8*$I$4*(1+'4 Доп.опции'!$V$44),AM134*Содержание!$H$8*$I$4),0)</f>
        <v>50400</v>
      </c>
      <c r="C68" s="410">
        <f>ROUND(IF($H$6=TRUE,AN134*Содержание!$H$8*$I$4*(1+'4 Доп.опции'!$V$44),AN134*Содержание!$H$8*$I$4),0)</f>
        <v>54288</v>
      </c>
      <c r="D68" s="410">
        <f>ROUND(IF($H$6=TRUE,AO134*Содержание!$H$8*$I$4*(1+'4 Доп.опции'!$V$44),AO134*Содержание!$H$8*$I$4),0)</f>
        <v>47016</v>
      </c>
      <c r="E68" s="410">
        <f>ROUND(IF($H$6=TRUE,AP134*Содержание!$H$8*$I$4*(1+'4 Доп.опции'!$V$44),AP134*Содержание!$H$8*$I$4),0)</f>
        <v>49752</v>
      </c>
      <c r="F68" s="410">
        <f>ROUND(IF($H$6=TRUE,AQ134*Содержание!$H$8*$I$4*(1+'4 Доп.опции'!$V$44),AQ134*Содержание!$H$8*$I$4),0)</f>
        <v>53712</v>
      </c>
      <c r="G68" s="410">
        <f>ROUND(IF($H$6=TRUE,AR134*Содержание!$H$8*$I$4*(1+'4 Доп.опции'!$V$44),AR134*Содержание!$H$8*$I$4),0)</f>
        <v>53352</v>
      </c>
      <c r="H68" s="410">
        <f>ROUND(IF($H$6=TRUE,AS134*Содержание!$H$8*$I$4*(1+'4 Доп.опции'!$V$44),AS134*Содержание!$H$8*$I$4),0)</f>
        <v>56232</v>
      </c>
      <c r="I68" s="410">
        <f>ROUND(IF($H$6=TRUE,AT134*Содержание!$H$8*$I$4*(1+'4 Доп.опции'!$V$44),AT134*Содержание!$H$8*$I$4),0)</f>
        <v>61200</v>
      </c>
      <c r="J68" s="384">
        <f>ROUND(AU134*Содержание!$H$8*$I$4,0)</f>
        <v>68112</v>
      </c>
      <c r="K68" s="384">
        <f>ROUND(AV134*Содержание!$H$8*$I$4,0)</f>
        <v>77112</v>
      </c>
      <c r="L68" s="384">
        <f>ROUND(AW134*Содержание!$H$8*$I$4,0)</f>
        <v>80424</v>
      </c>
      <c r="M68" s="384">
        <f>ROUND(AX134*Содержание!$H$8*$I$4,0)</f>
        <v>81072</v>
      </c>
      <c r="N68" s="384">
        <f>ROUND(AY134*Содержание!$H$8*$I$4,0)</f>
        <v>82152</v>
      </c>
      <c r="O68" s="384">
        <f>ROUND(AZ134*Содержание!$H$8*$I$4,0)</f>
        <v>85320</v>
      </c>
      <c r="P68" s="384">
        <f>ROUND(BA134*Содержание!$H$8*$I$4,0)</f>
        <v>86040</v>
      </c>
      <c r="Q68" s="384">
        <f>ROUND(BB134*Содержание!$H$8*$I$4,0)</f>
        <v>87408</v>
      </c>
      <c r="R68" s="384">
        <f>ROUND(BC134*Содержание!$H$8*$I$4,0)</f>
        <v>89352</v>
      </c>
      <c r="S68" s="384">
        <f>ROUND(BD134*Содержание!$H$8*$I$4,0)</f>
        <v>91512</v>
      </c>
      <c r="T68" s="384">
        <f>ROUND(BE134*Содержание!$H$8*$I$4,0)</f>
        <v>96336</v>
      </c>
      <c r="U68" s="384">
        <f>ROUND(BF134*Содержание!$H$8*$I$4,0)</f>
        <v>99144</v>
      </c>
      <c r="V68" s="384">
        <f>ROUND(BG134*Содержание!$H$8*$I$4,0)</f>
        <v>99576</v>
      </c>
      <c r="W68" s="384">
        <f>ROUND(BH134*Содержание!$H$8*$I$4,0)</f>
        <v>104328</v>
      </c>
      <c r="X68" s="384">
        <f>ROUND(BI134*Содержание!$H$8*$I$4,0)</f>
        <v>107568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25">
      <c r="A69" s="53">
        <v>2625</v>
      </c>
      <c r="B69" s="410">
        <f>ROUND(IF($H$6=TRUE,AM135*Содержание!$H$8*$I$4*(1+'4 Доп.опции'!$V$44),AM135*Содержание!$H$8*$I$4),0)</f>
        <v>50760</v>
      </c>
      <c r="C69" s="410">
        <f>ROUND(IF($H$6=TRUE,AN135*Содержание!$H$8*$I$4*(1+'4 Доп.опции'!$V$44),AN135*Содержание!$H$8*$I$4),0)</f>
        <v>55152</v>
      </c>
      <c r="D69" s="410">
        <f>ROUND(IF($H$6=TRUE,AO135*Содержание!$H$8*$I$4*(1+'4 Доп.опции'!$V$44),AO135*Содержание!$H$8*$I$4),0)</f>
        <v>47304</v>
      </c>
      <c r="E69" s="410">
        <f>ROUND(IF($H$6=TRUE,AP135*Содержание!$H$8*$I$4*(1+'4 Доп.опции'!$V$44),AP135*Содержание!$H$8*$I$4),0)</f>
        <v>49824</v>
      </c>
      <c r="F69" s="410">
        <f>ROUND(IF($H$6=TRUE,AQ135*Содержание!$H$8*$I$4*(1+'4 Доп.опции'!$V$44),AQ135*Содержание!$H$8*$I$4),0)</f>
        <v>54072</v>
      </c>
      <c r="G69" s="410">
        <f>ROUND(IF($H$6=TRUE,AR135*Содержание!$H$8*$I$4*(1+'4 Доп.опции'!$V$44),AR135*Содержание!$H$8*$I$4),0)</f>
        <v>53856</v>
      </c>
      <c r="H69" s="410">
        <f>ROUND(IF($H$6=TRUE,AS135*Содержание!$H$8*$I$4*(1+'4 Доп.опции'!$V$44),AS135*Содержание!$H$8*$I$4),0)</f>
        <v>56808</v>
      </c>
      <c r="I69" s="384">
        <f>ROUND(AT135*Содержание!$H$8*$I$4,0)</f>
        <v>62784</v>
      </c>
      <c r="J69" s="384">
        <f>ROUND(AU135*Содержание!$H$8*$I$4,0)</f>
        <v>68256</v>
      </c>
      <c r="K69" s="384">
        <f>ROUND(AV135*Содержание!$H$8*$I$4,0)</f>
        <v>77688</v>
      </c>
      <c r="L69" s="384">
        <f>ROUND(AW135*Содержание!$H$8*$I$4,0)</f>
        <v>80568</v>
      </c>
      <c r="M69" s="384">
        <f>ROUND(AX135*Содержание!$H$8*$I$4,0)</f>
        <v>82368</v>
      </c>
      <c r="N69" s="384">
        <f>ROUND(AY135*Содержание!$H$8*$I$4,0)</f>
        <v>82656</v>
      </c>
      <c r="O69" s="384">
        <f>ROUND(AZ135*Содержание!$H$8*$I$4,0)</f>
        <v>86976</v>
      </c>
      <c r="P69" s="384">
        <f>ROUND(BA135*Содержание!$H$8*$I$4,0)</f>
        <v>87408</v>
      </c>
      <c r="Q69" s="384">
        <f>ROUND(BB135*Содержание!$H$8*$I$4,0)</f>
        <v>88128</v>
      </c>
      <c r="R69" s="384">
        <f>ROUND(BC135*Содержание!$H$8*$I$4,0)</f>
        <v>90000</v>
      </c>
      <c r="S69" s="384">
        <f>ROUND(BD135*Содержание!$H$8*$I$4,0)</f>
        <v>92520</v>
      </c>
      <c r="T69" s="384">
        <f>ROUND(BE135*Содержание!$H$8*$I$4,0)</f>
        <v>97056</v>
      </c>
      <c r="U69" s="384">
        <f>ROUND(BF135*Содержание!$H$8*$I$4,0)</f>
        <v>99792</v>
      </c>
      <c r="V69" s="384">
        <f>ROUND(BG135*Содержание!$H$8*$I$4,0)</f>
        <v>101016</v>
      </c>
      <c r="W69" s="384">
        <f>ROUND(BH135*Содержание!$H$8*$I$4,0)</f>
        <v>105768</v>
      </c>
      <c r="X69" s="384">
        <f>ROUND(BI135*Содержание!$H$8*$I$4,0)</f>
        <v>110088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25">
      <c r="A70" s="53">
        <v>2700</v>
      </c>
      <c r="B70" s="410">
        <f>ROUND(IF($H$6=TRUE,AM136*Содержание!$H$8*$I$4*(1+'4 Доп.опции'!$V$44),AM136*Содержание!$H$8*$I$4),0)</f>
        <v>50616</v>
      </c>
      <c r="C70" s="410">
        <f>ROUND(IF($H$6=TRUE,AN136*Содержание!$H$8*$I$4*(1+'4 Доп.опции'!$V$44),AN136*Содержание!$H$8*$I$4),0)</f>
        <v>54936</v>
      </c>
      <c r="D70" s="410">
        <f>ROUND(IF($H$6=TRUE,AO136*Содержание!$H$8*$I$4*(1+'4 Доп.опции'!$V$44),AO136*Содержание!$H$8*$I$4),0)</f>
        <v>48168</v>
      </c>
      <c r="E70" s="410">
        <f>ROUND(IF($H$6=TRUE,AP136*Содержание!$H$8*$I$4*(1+'4 Доп.опции'!$V$44),AP136*Содержание!$H$8*$I$4),0)</f>
        <v>50760</v>
      </c>
      <c r="F70" s="410">
        <f>ROUND(IF($H$6=TRUE,AQ136*Содержание!$H$8*$I$4*(1+'4 Доп.опции'!$V$44),AQ136*Содержание!$H$8*$I$4),0)</f>
        <v>54720</v>
      </c>
      <c r="G70" s="410">
        <f>ROUND(IF($H$6=TRUE,AR136*Содержание!$H$8*$I$4*(1+'4 Доп.опции'!$V$44),AR136*Содержание!$H$8*$I$4),0)</f>
        <v>56448</v>
      </c>
      <c r="H70" s="410">
        <f>ROUND(IF($H$6=TRUE,AS136*Содержание!$H$8*$I$4*(1+'4 Доп.опции'!$V$44),AS136*Содержание!$H$8*$I$4),0)</f>
        <v>59184</v>
      </c>
      <c r="I70" s="384">
        <f>ROUND(AT136*Содержание!$H$8*$I$4,0)</f>
        <v>63144</v>
      </c>
      <c r="J70" s="384">
        <f>ROUND(AU136*Содержание!$H$8*$I$4,0)</f>
        <v>68256</v>
      </c>
      <c r="K70" s="384">
        <f>ROUND(AV136*Содержание!$H$8*$I$4,0)</f>
        <v>78408</v>
      </c>
      <c r="L70" s="384">
        <f>ROUND(AW136*Содержание!$H$8*$I$4,0)</f>
        <v>82512</v>
      </c>
      <c r="M70" s="384">
        <f>ROUND(AX136*Содержание!$H$8*$I$4,0)</f>
        <v>81792</v>
      </c>
      <c r="N70" s="384">
        <f>ROUND(AY136*Содержание!$H$8*$I$4,0)</f>
        <v>82584</v>
      </c>
      <c r="O70" s="384">
        <f>ROUND(AZ136*Содержание!$H$8*$I$4,0)</f>
        <v>88704</v>
      </c>
      <c r="P70" s="384">
        <f>ROUND(BA136*Содержание!$H$8*$I$4,0)</f>
        <v>90216</v>
      </c>
      <c r="Q70" s="384">
        <f>ROUND(BB136*Содержание!$H$8*$I$4,0)</f>
        <v>91080</v>
      </c>
      <c r="R70" s="384">
        <f>ROUND(BC136*Содержание!$H$8*$I$4,0)</f>
        <v>92088</v>
      </c>
      <c r="S70" s="384">
        <f>ROUND(BD136*Содержание!$H$8*$I$4,0)</f>
        <v>95544</v>
      </c>
      <c r="T70" s="384">
        <f>ROUND(BE136*Содержание!$H$8*$I$4,0)</f>
        <v>99720</v>
      </c>
      <c r="U70" s="384">
        <f>ROUND(BF136*Содержание!$H$8*$I$4,0)</f>
        <v>100224</v>
      </c>
      <c r="V70" s="384">
        <f>ROUND(BG136*Содержание!$H$8*$I$4,0)</f>
        <v>101448</v>
      </c>
      <c r="W70" s="384">
        <f>ROUND(BH136*Содержание!$H$8*$I$4,0)</f>
        <v>107640</v>
      </c>
      <c r="X70" s="384">
        <f>ROUND(BI136*Содержание!$H$8*$I$4,0)</f>
        <v>111024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25">
      <c r="A71" s="53">
        <v>2850</v>
      </c>
      <c r="B71" s="410">
        <f>ROUND(IF($H$6=TRUE,AM137*Содержание!$H$8*$I$4*(1+'4 Доп.опции'!$V$44),AM137*Содержание!$H$8*$I$4),0)</f>
        <v>58608</v>
      </c>
      <c r="C71" s="410">
        <f>ROUND(IF($H$6=TRUE,AN137*Содержание!$H$8*$I$4*(1+'4 Доп.опции'!$V$44),AN137*Содержание!$H$8*$I$4),0)</f>
        <v>60336</v>
      </c>
      <c r="D71" s="410">
        <f>ROUND(IF($H$6=TRUE,AO137*Содержание!$H$8*$I$4*(1+'4 Доп.опции'!$V$44),AO137*Содержание!$H$8*$I$4),0)</f>
        <v>54792</v>
      </c>
      <c r="E71" s="410">
        <f>ROUND(IF($H$6=TRUE,AP137*Содержание!$H$8*$I$4*(1+'4 Доп.опции'!$V$44),AP137*Содержание!$H$8*$I$4),0)</f>
        <v>57456</v>
      </c>
      <c r="F71" s="410">
        <f>ROUND(IF($H$6=TRUE,AQ137*Содержание!$H$8*$I$4*(1+'4 Доп.опции'!$V$44),AQ137*Содержание!$H$8*$I$4),0)</f>
        <v>65376</v>
      </c>
      <c r="G71" s="384">
        <f>ROUND(AR137*Содержание!$H$8*$I$4,0)</f>
        <v>61704</v>
      </c>
      <c r="H71" s="384">
        <f>ROUND(AS137*Содержание!$H$8*$I$4,0)</f>
        <v>75816</v>
      </c>
      <c r="I71" s="384">
        <f>ROUND(AT137*Содержание!$H$8*$I$4,0)</f>
        <v>76968</v>
      </c>
      <c r="J71" s="384">
        <f>ROUND(AU137*Содержание!$H$8*$I$4,0)</f>
        <v>77688</v>
      </c>
      <c r="K71" s="384">
        <f>ROUND(AV137*Содержание!$H$8*$I$4,0)</f>
        <v>82440</v>
      </c>
      <c r="L71" s="384">
        <f>ROUND(AW137*Содержание!$H$8*$I$4,0)</f>
        <v>86616</v>
      </c>
      <c r="M71" s="384">
        <f>ROUND(AX137*Содержание!$H$8*$I$4,0)</f>
        <v>87696</v>
      </c>
      <c r="N71" s="384">
        <f>ROUND(AY137*Содержание!$H$8*$I$4,0)</f>
        <v>89712</v>
      </c>
      <c r="O71" s="384">
        <f>ROUND(AZ137*Содержание!$H$8*$I$4,0)</f>
        <v>92016</v>
      </c>
      <c r="P71" s="384">
        <f>ROUND(BA137*Содержание!$H$8*$I$4,0)</f>
        <v>100368</v>
      </c>
      <c r="Q71" s="384">
        <f>ROUND(BB137*Содержание!$H$8*$I$4,0)</f>
        <v>99720</v>
      </c>
      <c r="R71" s="384">
        <f>ROUND(BC137*Содержание!$H$8*$I$4,0)</f>
        <v>99720</v>
      </c>
      <c r="S71" s="384">
        <f>ROUND(BD137*Содержание!$H$8*$I$4,0)</f>
        <v>102816</v>
      </c>
      <c r="T71" s="384">
        <f>ROUND(BE137*Содержание!$H$8*$I$4,0)</f>
        <v>106704</v>
      </c>
      <c r="U71" s="384">
        <f>ROUND(BF137*Содержание!$H$8*$I$4,0)</f>
        <v>108216</v>
      </c>
      <c r="V71" s="384">
        <f>ROUND(BG137*Содержание!$H$8*$I$4,0)</f>
        <v>110736</v>
      </c>
      <c r="W71" s="384">
        <f>ROUND(BH137*Содержание!$H$8*$I$4,0)</f>
        <v>112536</v>
      </c>
      <c r="X71" s="384">
        <f>ROUND(BI137*Содержание!$H$8*$I$4,0)</f>
        <v>117288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25">
      <c r="A72" s="53">
        <v>2975</v>
      </c>
      <c r="B72" s="410">
        <f>ROUND(IF($H$6=TRUE,AM138*Содержание!$H$8*$I$4*(1+'4 Доп.опции'!$V$44),AM138*Содержание!$H$8*$I$4),0)</f>
        <v>58752</v>
      </c>
      <c r="C72" s="410">
        <f>ROUND(IF($H$6=TRUE,AN138*Содержание!$H$8*$I$4*(1+'4 Доп.опции'!$V$44),AN138*Содержание!$H$8*$I$4),0)</f>
        <v>61920</v>
      </c>
      <c r="D72" s="410">
        <f>ROUND(IF($H$6=TRUE,AO138*Содержание!$H$8*$I$4*(1+'4 Доп.опции'!$V$44),AO138*Содержание!$H$8*$I$4),0)</f>
        <v>61416</v>
      </c>
      <c r="E72" s="410">
        <f>ROUND(IF($H$6=TRUE,AP138*Содержание!$H$8*$I$4*(1+'4 Доп.опции'!$V$44),AP138*Содержание!$H$8*$I$4),0)</f>
        <v>63504</v>
      </c>
      <c r="F72" s="384">
        <f>ROUND(AQ138*Содержание!$H$8*$I$4,0)</f>
        <v>68112</v>
      </c>
      <c r="G72" s="384">
        <f>ROUND(AR138*Содержание!$H$8*$I$4,0)</f>
        <v>69120</v>
      </c>
      <c r="H72" s="384">
        <f>ROUND(AS138*Содержание!$H$8*$I$4,0)</f>
        <v>75312</v>
      </c>
      <c r="I72" s="384">
        <f>ROUND(AT138*Содержание!$H$8*$I$4,0)</f>
        <v>77112</v>
      </c>
      <c r="J72" s="384">
        <f>ROUND(AU138*Содержание!$H$8*$I$4,0)</f>
        <v>78624</v>
      </c>
      <c r="K72" s="384">
        <f>ROUND(AV138*Содержание!$H$8*$I$4,0)</f>
        <v>84816</v>
      </c>
      <c r="L72" s="384">
        <f>ROUND(AW138*Содержание!$H$8*$I$4,0)</f>
        <v>89280</v>
      </c>
      <c r="M72" s="384">
        <f>ROUND(AX138*Содержание!$H$8*$I$4,0)</f>
        <v>90288</v>
      </c>
      <c r="N72" s="384">
        <f>ROUND(AY138*Содержание!$H$8*$I$4,0)</f>
        <v>92520</v>
      </c>
      <c r="O72" s="384">
        <f>ROUND(AZ138*Содержание!$H$8*$I$4,0)</f>
        <v>96624</v>
      </c>
      <c r="P72" s="384">
        <f>ROUND(BA138*Содержание!$H$8*$I$4,0)</f>
        <v>102960</v>
      </c>
      <c r="Q72" s="384">
        <f>ROUND(BB138*Содержание!$H$8*$I$4,0)</f>
        <v>102312</v>
      </c>
      <c r="R72" s="384">
        <f>ROUND(BC138*Содержание!$H$8*$I$4,0)</f>
        <v>102888</v>
      </c>
      <c r="S72" s="384">
        <f>ROUND(BD138*Содержание!$H$8*$I$4,0)</f>
        <v>105984</v>
      </c>
      <c r="T72" s="384">
        <f>ROUND(BE138*Содержание!$H$8*$I$4,0)</f>
        <v>110088</v>
      </c>
      <c r="U72" s="384">
        <f>ROUND(BF138*Содержание!$H$8*$I$4,0)</f>
        <v>111024</v>
      </c>
      <c r="V72" s="384">
        <f>ROUND(BG138*Содержание!$H$8*$I$4,0)</f>
        <v>113544</v>
      </c>
      <c r="W72" s="384">
        <f>ROUND(BH138*Содержание!$H$8*$I$4,0)</f>
        <v>116136</v>
      </c>
      <c r="X72" s="384">
        <f>ROUND(BI138*Содержание!$H$8*$I$4,0)</f>
        <v>120456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25">
      <c r="A73" s="53">
        <v>3000</v>
      </c>
      <c r="B73" s="410">
        <f>ROUND(IF($H$6=TRUE,AM139*Содержание!$H$8*$I$4*(1+'4 Доп.опции'!$V$44),AM139*Содержание!$H$8*$I$4),0)</f>
        <v>58896</v>
      </c>
      <c r="C73" s="410">
        <f>ROUND(IF($H$6=TRUE,AN139*Содержание!$H$8*$I$4*(1+'4 Доп.опции'!$V$44),AN139*Содержание!$H$8*$I$4),0)</f>
        <v>63504</v>
      </c>
      <c r="D73" s="410">
        <f>ROUND(IF($H$6=TRUE,AO139*Содержание!$H$8*$I$4*(1+'4 Доп.опции'!$V$44),AO139*Содержание!$H$8*$I$4),0)</f>
        <v>67968</v>
      </c>
      <c r="E73" s="384">
        <f>ROUND(AP139*Содержание!$H$8*$I$4,0)</f>
        <v>69624</v>
      </c>
      <c r="F73" s="384">
        <f>ROUND(AQ139*Содержание!$H$8*$I$4,0)</f>
        <v>70920</v>
      </c>
      <c r="G73" s="384">
        <f>ROUND(AR139*Содержание!$H$8*$I$4,0)</f>
        <v>76608</v>
      </c>
      <c r="H73" s="384">
        <f>ROUND(AS139*Содержание!$H$8*$I$4,0)</f>
        <v>74880</v>
      </c>
      <c r="I73" s="384">
        <f>ROUND(AT139*Содержание!$H$8*$I$4,0)</f>
        <v>77400</v>
      </c>
      <c r="J73" s="384">
        <f>ROUND(AU139*Содержание!$H$8*$I$4,0)</f>
        <v>79632</v>
      </c>
      <c r="K73" s="384">
        <f>ROUND(AV139*Содержание!$H$8*$I$4,0)</f>
        <v>87192</v>
      </c>
      <c r="L73" s="384">
        <f>ROUND(AW139*Содержание!$H$8*$I$4,0)</f>
        <v>91800</v>
      </c>
      <c r="M73" s="384">
        <f>ROUND(AX139*Содержание!$H$8*$I$4,0)</f>
        <v>92952</v>
      </c>
      <c r="N73" s="384">
        <f>ROUND(AY139*Содержание!$H$8*$I$4,0)</f>
        <v>95184</v>
      </c>
      <c r="O73" s="384">
        <f>ROUND(AZ139*Содержание!$H$8*$I$4,0)</f>
        <v>101160</v>
      </c>
      <c r="P73" s="384">
        <f>ROUND(BA139*Содержание!$H$8*$I$4,0)</f>
        <v>105480</v>
      </c>
      <c r="Q73" s="384">
        <f>ROUND(BB139*Содержание!$H$8*$I$4,0)</f>
        <v>104832</v>
      </c>
      <c r="R73" s="384">
        <f>ROUND(BC139*Содержание!$H$8*$I$4,0)</f>
        <v>106128</v>
      </c>
      <c r="S73" s="384">
        <f>ROUND(BD139*Содержание!$H$8*$I$4,0)</f>
        <v>109152</v>
      </c>
      <c r="T73" s="384">
        <f>ROUND(BE139*Содержание!$H$8*$I$4,0)</f>
        <v>113472</v>
      </c>
      <c r="U73" s="384">
        <f>ROUND(BF139*Содержание!$H$8*$I$4,0)</f>
        <v>113976</v>
      </c>
      <c r="V73" s="384">
        <f>ROUND(BG139*Содержание!$H$8*$I$4,0)</f>
        <v>116424</v>
      </c>
      <c r="W73" s="384">
        <f>ROUND(BH139*Содержание!$H$8*$I$4,0)</f>
        <v>119736</v>
      </c>
      <c r="X73" s="384">
        <f>ROUND(BI139*Содержание!$H$8*$I$4,0)</f>
        <v>123624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ht="3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18.75" x14ac:dyDescent="0.3">
      <c r="A75" s="57"/>
      <c r="B75" s="415" t="str">
        <f>IF($H$6=TRUE,"указаны цены на ворота с торсионными пружинами","указаны цены на ворота с пружинами растяжения.Наценка за торсионные пружины стандартного монтажа в зоне с зеленой заливкой = 5 %")</f>
        <v>указаны цены на ворота с пружинами растяжения.Наценка за торсионные пружины стандартного монтажа в зоне с зеленой заливкой = 5 %</v>
      </c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s="83" customFormat="1" x14ac:dyDescent="0.25">
      <c r="A76" s="92" t="s">
        <v>259</v>
      </c>
      <c r="B76" s="328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ht="28.5" customHeight="1" x14ac:dyDescent="0.25">
      <c r="A77" s="545" t="s">
        <v>257</v>
      </c>
      <c r="B77" s="545"/>
      <c r="C77" s="545"/>
      <c r="D77" s="545"/>
      <c r="E77" s="545"/>
      <c r="F77" s="545"/>
      <c r="G77" s="545"/>
      <c r="H77" s="545"/>
      <c r="I77" s="545"/>
      <c r="J77" s="545"/>
      <c r="K77" s="545"/>
      <c r="L77" s="545"/>
      <c r="M77" s="545"/>
      <c r="N77" s="545"/>
      <c r="O77" s="545"/>
      <c r="P77" s="545"/>
      <c r="Q77" s="545"/>
      <c r="R77" s="545"/>
      <c r="S77" s="545"/>
      <c r="T77" s="545"/>
      <c r="U77" s="545"/>
      <c r="V77" s="545"/>
      <c r="W77" s="545"/>
      <c r="X77" s="545"/>
      <c r="Y77" s="545"/>
      <c r="Z77" s="545"/>
      <c r="AA77" s="545"/>
      <c r="AB77" s="545"/>
      <c r="AC77" s="545"/>
      <c r="AD77" s="545"/>
      <c r="AE77" s="545"/>
      <c r="AF77" s="545"/>
      <c r="AG77" s="545"/>
      <c r="AH77" s="545"/>
      <c r="AI77" s="545"/>
      <c r="AJ77" s="545"/>
    </row>
    <row r="78" spans="1:36" ht="15.75" x14ac:dyDescent="0.25">
      <c r="A78" s="531" t="s">
        <v>104</v>
      </c>
      <c r="B78" s="531"/>
      <c r="C78" s="531"/>
      <c r="D78" s="531"/>
      <c r="E78" s="531"/>
      <c r="F78" s="531"/>
      <c r="G78" s="531"/>
      <c r="H78" s="531"/>
      <c r="I78" s="531"/>
      <c r="J78" s="531"/>
      <c r="K78" s="531"/>
      <c r="L78" s="531"/>
      <c r="M78" s="531"/>
      <c r="N78" s="531"/>
      <c r="O78" s="531"/>
      <c r="P78" s="531"/>
      <c r="Q78" s="531"/>
      <c r="R78" s="531"/>
      <c r="S78" s="531"/>
      <c r="T78" s="531"/>
      <c r="U78" s="531"/>
      <c r="V78" s="531"/>
      <c r="W78" s="531"/>
      <c r="X78" s="531"/>
      <c r="Y78" s="531"/>
      <c r="Z78" s="531"/>
      <c r="AA78" s="531"/>
      <c r="AB78" s="531"/>
      <c r="AC78" s="531"/>
      <c r="AD78" s="531"/>
      <c r="AE78" s="531"/>
      <c r="AF78" s="531"/>
      <c r="AG78" s="531"/>
      <c r="AH78" s="531"/>
      <c r="AI78" s="531"/>
      <c r="AJ78" s="531"/>
    </row>
    <row r="79" spans="1:36" x14ac:dyDescent="0.25">
      <c r="A79" s="542" t="s">
        <v>145</v>
      </c>
      <c r="B79" s="542"/>
      <c r="C79" s="542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O79" s="542"/>
      <c r="P79" s="542"/>
      <c r="Q79" s="542"/>
      <c r="R79" s="542"/>
      <c r="S79" s="542"/>
      <c r="T79" s="542"/>
      <c r="U79" s="542"/>
      <c r="V79" s="542"/>
      <c r="W79" s="542"/>
      <c r="X79" s="542"/>
      <c r="Y79" s="542"/>
      <c r="Z79" s="542"/>
      <c r="AA79" s="542"/>
      <c r="AB79" s="542"/>
      <c r="AC79" s="542"/>
      <c r="AD79" s="542"/>
      <c r="AE79" s="542"/>
      <c r="AF79" s="542"/>
      <c r="AG79" s="542"/>
      <c r="AH79" s="542"/>
      <c r="AI79" s="542"/>
      <c r="AJ79" s="542"/>
    </row>
    <row r="80" spans="1:36" x14ac:dyDescent="0.25">
      <c r="A80" s="547" t="s">
        <v>106</v>
      </c>
      <c r="B80" s="547"/>
      <c r="C80" s="547"/>
      <c r="D80" s="547"/>
      <c r="E80" s="547"/>
      <c r="F80" s="547"/>
      <c r="G80" s="547"/>
      <c r="H80" s="547"/>
      <c r="I80" s="547"/>
      <c r="J80" s="547"/>
      <c r="K80" s="547"/>
      <c r="L80" s="547"/>
      <c r="M80" s="547"/>
      <c r="N80" s="547"/>
      <c r="O80" s="547"/>
      <c r="P80" s="547"/>
      <c r="Q80" s="547"/>
      <c r="R80" s="547"/>
      <c r="S80" s="547"/>
      <c r="T80" s="547"/>
      <c r="U80" s="547"/>
      <c r="V80" s="547"/>
      <c r="W80" s="547"/>
      <c r="X80" s="547"/>
      <c r="Y80" s="547"/>
      <c r="Z80" s="547"/>
      <c r="AA80" s="547"/>
      <c r="AB80" s="547"/>
      <c r="AC80" s="547"/>
      <c r="AD80" s="547"/>
      <c r="AE80" s="547"/>
      <c r="AF80" s="547"/>
      <c r="AG80" s="547"/>
      <c r="AH80" s="547"/>
      <c r="AI80" s="547"/>
      <c r="AJ80" s="547"/>
    </row>
    <row r="81" spans="1:36" x14ac:dyDescent="0.25">
      <c r="A81" s="542" t="s">
        <v>146</v>
      </c>
      <c r="B81" s="542"/>
      <c r="C81" s="542"/>
      <c r="D81" s="542"/>
      <c r="E81" s="542"/>
      <c r="F81" s="542"/>
      <c r="G81" s="542"/>
      <c r="H81" s="542"/>
      <c r="I81" s="542"/>
      <c r="J81" s="542"/>
      <c r="K81" s="542"/>
      <c r="L81" s="542"/>
      <c r="M81" s="542"/>
      <c r="N81" s="542"/>
      <c r="O81" s="542"/>
      <c r="P81" s="542"/>
      <c r="Q81" s="542"/>
      <c r="R81" s="542"/>
      <c r="S81" s="542"/>
      <c r="T81" s="542"/>
      <c r="U81" s="542"/>
      <c r="V81" s="542"/>
      <c r="W81" s="542"/>
      <c r="X81" s="542"/>
      <c r="Y81" s="542"/>
      <c r="Z81" s="542"/>
      <c r="AA81" s="542"/>
      <c r="AB81" s="542"/>
      <c r="AC81" s="542"/>
      <c r="AD81" s="542"/>
      <c r="AE81" s="542"/>
      <c r="AF81" s="542"/>
      <c r="AG81" s="542"/>
      <c r="AH81" s="542"/>
      <c r="AI81" s="542"/>
      <c r="AJ81" s="542"/>
    </row>
    <row r="82" spans="1:36" x14ac:dyDescent="0.25">
      <c r="A82" s="550" t="s">
        <v>108</v>
      </c>
      <c r="B82" s="550"/>
      <c r="C82" s="550"/>
      <c r="D82" s="550"/>
      <c r="E82" s="550"/>
      <c r="F82" s="550"/>
      <c r="G82" s="550"/>
      <c r="H82" s="550"/>
      <c r="I82" s="550"/>
      <c r="J82" s="550"/>
      <c r="K82" s="550"/>
      <c r="L82" s="550"/>
      <c r="M82" s="550"/>
      <c r="N82" s="550"/>
      <c r="O82" s="550"/>
      <c r="P82" s="550"/>
      <c r="Q82" s="550"/>
      <c r="R82" s="550"/>
      <c r="S82" s="550"/>
      <c r="T82" s="550"/>
      <c r="U82" s="550"/>
      <c r="V82" s="550"/>
      <c r="W82" s="550"/>
      <c r="X82" s="550"/>
      <c r="Y82" s="550"/>
      <c r="Z82" s="550"/>
      <c r="AA82" s="550"/>
      <c r="AB82" s="550"/>
      <c r="AC82" s="550"/>
      <c r="AD82" s="550"/>
      <c r="AE82" s="550"/>
      <c r="AF82" s="550"/>
      <c r="AG82" s="550"/>
      <c r="AH82" s="550"/>
      <c r="AI82" s="550"/>
      <c r="AJ82" s="550"/>
    </row>
    <row r="83" spans="1:36" x14ac:dyDescent="0.25">
      <c r="A83" s="542" t="s">
        <v>147</v>
      </c>
      <c r="B83" s="542"/>
      <c r="C83" s="542"/>
      <c r="D83" s="542"/>
      <c r="E83" s="542"/>
      <c r="F83" s="542"/>
      <c r="G83" s="542"/>
      <c r="H83" s="542"/>
      <c r="I83" s="542"/>
      <c r="J83" s="542"/>
      <c r="K83" s="542"/>
      <c r="L83" s="542"/>
      <c r="M83" s="542"/>
      <c r="N83" s="542"/>
      <c r="O83" s="542"/>
      <c r="P83" s="542"/>
      <c r="Q83" s="542"/>
      <c r="R83" s="542"/>
      <c r="S83" s="542"/>
      <c r="T83" s="542"/>
      <c r="U83" s="542"/>
      <c r="V83" s="542"/>
      <c r="W83" s="542"/>
      <c r="X83" s="542"/>
      <c r="Y83" s="542"/>
      <c r="Z83" s="542"/>
      <c r="AA83" s="542"/>
      <c r="AB83" s="542"/>
      <c r="AC83" s="542"/>
      <c r="AD83" s="542"/>
      <c r="AE83" s="542"/>
      <c r="AF83" s="542"/>
      <c r="AG83" s="542"/>
      <c r="AH83" s="542"/>
      <c r="AI83" s="542"/>
      <c r="AJ83" s="542"/>
    </row>
    <row r="84" spans="1:36" ht="26.25" customHeight="1" x14ac:dyDescent="0.25">
      <c r="A84" s="60" t="s">
        <v>148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50"/>
      <c r="S84" s="60"/>
      <c r="T84" s="556" t="s">
        <v>760</v>
      </c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</row>
    <row r="85" spans="1:36" x14ac:dyDescent="0.25">
      <c r="A85" s="49" t="s">
        <v>111</v>
      </c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S85" s="49"/>
      <c r="T85" s="49" t="s">
        <v>114</v>
      </c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</row>
    <row r="86" spans="1:36" x14ac:dyDescent="0.25">
      <c r="A86" s="60" t="s">
        <v>112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50"/>
      <c r="S86" s="60"/>
      <c r="T86" s="60" t="s">
        <v>115</v>
      </c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</row>
    <row r="87" spans="1:36" x14ac:dyDescent="0.25">
      <c r="A87" s="49" t="s">
        <v>113</v>
      </c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S87" s="49"/>
      <c r="T87" s="49" t="s">
        <v>116</v>
      </c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</row>
    <row r="88" spans="1:36" x14ac:dyDescent="0.25">
      <c r="A88" s="551" t="s">
        <v>117</v>
      </c>
      <c r="B88" s="551"/>
      <c r="C88" s="551"/>
      <c r="D88" s="551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1"/>
      <c r="S88" s="551"/>
      <c r="T88" s="551" t="s">
        <v>118</v>
      </c>
      <c r="U88" s="551"/>
      <c r="V88" s="551"/>
      <c r="W88" s="551"/>
      <c r="X88" s="551"/>
      <c r="Y88" s="551"/>
      <c r="Z88" s="551"/>
      <c r="AA88" s="551"/>
      <c r="AB88" s="551"/>
      <c r="AC88" s="551"/>
      <c r="AD88" s="551"/>
      <c r="AE88" s="551"/>
      <c r="AF88" s="551"/>
      <c r="AG88" s="551"/>
      <c r="AH88" s="551"/>
      <c r="AI88" s="551"/>
      <c r="AJ88" s="551"/>
    </row>
    <row r="89" spans="1:36" x14ac:dyDescent="0.25">
      <c r="A89" s="552" t="s">
        <v>155</v>
      </c>
      <c r="B89" s="552"/>
      <c r="C89" s="552"/>
      <c r="D89" s="552"/>
      <c r="E89" s="552"/>
      <c r="F89" s="552"/>
      <c r="G89" s="552"/>
      <c r="H89" s="552"/>
      <c r="I89" s="552"/>
      <c r="J89" s="552"/>
      <c r="K89" s="552"/>
      <c r="L89" s="552"/>
      <c r="M89" s="552"/>
      <c r="N89" s="552"/>
      <c r="O89" s="552"/>
      <c r="P89" s="552"/>
      <c r="Q89" s="552"/>
      <c r="R89" s="552"/>
      <c r="S89" s="552"/>
      <c r="T89" s="552" t="s">
        <v>119</v>
      </c>
      <c r="U89" s="552"/>
      <c r="V89" s="552"/>
      <c r="W89" s="552"/>
      <c r="X89" s="552"/>
      <c r="Y89" s="552"/>
      <c r="Z89" s="552"/>
      <c r="AA89" s="552"/>
      <c r="AB89" s="552"/>
      <c r="AC89" s="552"/>
      <c r="AD89" s="552"/>
      <c r="AE89" s="552"/>
      <c r="AF89" s="552"/>
      <c r="AG89" s="552"/>
      <c r="AH89" s="552"/>
      <c r="AI89" s="552"/>
      <c r="AJ89" s="552"/>
    </row>
    <row r="90" spans="1:36" x14ac:dyDescent="0.25">
      <c r="A90" s="47" t="s">
        <v>154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549" t="s">
        <v>120</v>
      </c>
      <c r="U90" s="549"/>
      <c r="V90" s="549"/>
      <c r="W90" s="549"/>
      <c r="X90" s="549"/>
      <c r="Y90" s="549"/>
      <c r="Z90" s="549"/>
      <c r="AA90" s="549"/>
      <c r="AB90" s="549"/>
      <c r="AC90" s="549"/>
      <c r="AD90" s="549"/>
      <c r="AE90" s="549"/>
      <c r="AF90" s="549"/>
      <c r="AG90" s="549"/>
      <c r="AH90" s="549"/>
      <c r="AI90" s="549"/>
      <c r="AJ90" s="549"/>
    </row>
    <row r="91" spans="1:36" ht="15.75" x14ac:dyDescent="0.25">
      <c r="A91" s="531" t="s">
        <v>152</v>
      </c>
      <c r="B91" s="531"/>
      <c r="C91" s="531"/>
      <c r="D91" s="531"/>
      <c r="E91" s="531"/>
      <c r="F91" s="531"/>
      <c r="G91" s="531"/>
      <c r="H91" s="531"/>
      <c r="I91" s="531"/>
      <c r="J91" s="531"/>
      <c r="K91" s="531"/>
      <c r="L91" s="531"/>
      <c r="M91" s="531"/>
      <c r="N91" s="531"/>
      <c r="O91" s="531"/>
      <c r="P91" s="531"/>
      <c r="Q91" s="531"/>
      <c r="R91" s="531"/>
      <c r="S91" s="531"/>
      <c r="T91" s="531"/>
      <c r="U91" s="531"/>
      <c r="V91" s="531"/>
      <c r="W91" s="531"/>
      <c r="X91" s="531"/>
      <c r="Y91" s="531"/>
      <c r="Z91" s="531"/>
      <c r="AA91" s="531"/>
      <c r="AB91" s="531"/>
      <c r="AC91" s="531"/>
      <c r="AD91" s="531"/>
      <c r="AE91" s="531"/>
      <c r="AF91" s="531"/>
      <c r="AG91" s="531"/>
      <c r="AH91" s="531"/>
      <c r="AI91" s="531"/>
      <c r="AJ91" s="531"/>
    </row>
    <row r="92" spans="1:3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ht="15.75" x14ac:dyDescent="0.25">
      <c r="A93" s="1"/>
      <c r="B93" s="1"/>
      <c r="C93" s="1"/>
      <c r="D93" s="59" t="s">
        <v>701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59" t="s">
        <v>704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ht="10.5" customHeight="1" x14ac:dyDescent="0.25">
      <c r="A94" s="1"/>
      <c r="B94" s="1"/>
      <c r="C94" s="1"/>
      <c r="D94" s="553" t="s">
        <v>710</v>
      </c>
      <c r="E94" s="553"/>
      <c r="F94" s="553"/>
      <c r="G94" s="553"/>
      <c r="H94" s="553"/>
      <c r="I94" s="553"/>
      <c r="J94" s="553"/>
      <c r="K94" s="553"/>
      <c r="L94" s="553"/>
      <c r="M94" s="553"/>
      <c r="N94" s="553"/>
      <c r="O94" s="553"/>
      <c r="P94" s="553"/>
      <c r="Q94" s="553"/>
      <c r="R94" s="553"/>
      <c r="S94" s="553"/>
      <c r="T94" s="553"/>
      <c r="U94" s="1"/>
      <c r="V94" s="1"/>
      <c r="W94" s="1"/>
      <c r="X94" s="553" t="s">
        <v>705</v>
      </c>
      <c r="Y94" s="553"/>
      <c r="Z94" s="553"/>
      <c r="AA94" s="553"/>
      <c r="AB94" s="553"/>
      <c r="AC94" s="553"/>
      <c r="AD94" s="553"/>
      <c r="AE94" s="553"/>
      <c r="AF94" s="553"/>
      <c r="AG94" s="553"/>
      <c r="AH94" s="553"/>
      <c r="AI94" s="553"/>
      <c r="AJ94" s="553"/>
    </row>
    <row r="95" spans="1:36" ht="3.75" customHeight="1" x14ac:dyDescent="0.25">
      <c r="A95" s="1"/>
      <c r="B95" s="1"/>
      <c r="C95" s="1"/>
      <c r="D95" s="553"/>
      <c r="E95" s="553"/>
      <c r="F95" s="553"/>
      <c r="G95" s="553"/>
      <c r="H95" s="553"/>
      <c r="I95" s="553"/>
      <c r="J95" s="553"/>
      <c r="K95" s="553"/>
      <c r="L95" s="553"/>
      <c r="M95" s="553"/>
      <c r="N95" s="553"/>
      <c r="O95" s="553"/>
      <c r="P95" s="553"/>
      <c r="Q95" s="553"/>
      <c r="R95" s="553"/>
      <c r="S95" s="553"/>
      <c r="T95" s="553"/>
      <c r="U95" s="1"/>
      <c r="V95" s="1"/>
      <c r="W95" s="1"/>
      <c r="X95" s="553"/>
      <c r="Y95" s="553"/>
      <c r="Z95" s="553"/>
      <c r="AA95" s="553"/>
      <c r="AB95" s="553"/>
      <c r="AC95" s="553"/>
      <c r="AD95" s="553"/>
      <c r="AE95" s="553"/>
      <c r="AF95" s="553"/>
      <c r="AG95" s="553"/>
      <c r="AH95" s="553"/>
      <c r="AI95" s="553"/>
      <c r="AJ95" s="553"/>
    </row>
    <row r="96" spans="1:36" x14ac:dyDescent="0.25">
      <c r="A96" s="1"/>
      <c r="B96" s="1"/>
      <c r="C96" s="1"/>
      <c r="D96" s="553"/>
      <c r="E96" s="553"/>
      <c r="F96" s="553"/>
      <c r="G96" s="553"/>
      <c r="H96" s="553"/>
      <c r="I96" s="553"/>
      <c r="J96" s="553"/>
      <c r="K96" s="553"/>
      <c r="L96" s="553"/>
      <c r="M96" s="553"/>
      <c r="N96" s="553"/>
      <c r="O96" s="553"/>
      <c r="P96" s="553"/>
      <c r="Q96" s="553"/>
      <c r="R96" s="553"/>
      <c r="S96" s="553"/>
      <c r="T96" s="553"/>
      <c r="U96" s="1"/>
      <c r="V96" s="1"/>
      <c r="W96" s="1"/>
      <c r="X96" s="553"/>
      <c r="Y96" s="553"/>
      <c r="Z96" s="553"/>
      <c r="AA96" s="553"/>
      <c r="AB96" s="553"/>
      <c r="AC96" s="553"/>
      <c r="AD96" s="553"/>
      <c r="AE96" s="553"/>
      <c r="AF96" s="553"/>
      <c r="AG96" s="553"/>
      <c r="AH96" s="553"/>
      <c r="AI96" s="553"/>
      <c r="AJ96" s="553"/>
    </row>
    <row r="97" spans="1:7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553"/>
      <c r="Y97" s="553"/>
      <c r="Z97" s="553"/>
      <c r="AA97" s="553"/>
      <c r="AB97" s="553"/>
      <c r="AC97" s="553"/>
      <c r="AD97" s="553"/>
      <c r="AE97" s="553"/>
      <c r="AF97" s="553"/>
      <c r="AG97" s="553"/>
      <c r="AH97" s="553"/>
      <c r="AI97" s="553"/>
      <c r="AJ97" s="553"/>
    </row>
    <row r="98" spans="1:73" x14ac:dyDescent="0.25">
      <c r="A98" s="1"/>
      <c r="B98" s="1"/>
      <c r="C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553"/>
      <c r="Y98" s="553"/>
      <c r="Z98" s="553"/>
      <c r="AA98" s="553"/>
      <c r="AB98" s="553"/>
      <c r="AC98" s="553"/>
      <c r="AD98" s="553"/>
      <c r="AE98" s="553"/>
      <c r="AF98" s="553"/>
      <c r="AG98" s="553"/>
      <c r="AH98" s="553"/>
      <c r="AI98" s="553"/>
      <c r="AJ98" s="553"/>
    </row>
    <row r="99" spans="1:73" ht="15" customHeight="1" x14ac:dyDescent="0.25">
      <c r="A99" s="1"/>
      <c r="B99" s="1"/>
      <c r="C99" s="1"/>
      <c r="D99" s="59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1"/>
      <c r="V99" s="1"/>
      <c r="W99" s="1"/>
      <c r="X99" s="59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73" ht="22.5" customHeight="1" x14ac:dyDescent="0.25">
      <c r="A100" s="1"/>
      <c r="B100" s="1"/>
      <c r="C100" s="1"/>
      <c r="D100" s="59" t="s">
        <v>703</v>
      </c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1"/>
      <c r="V100" s="1"/>
      <c r="W100" s="1"/>
      <c r="X100" s="59" t="s">
        <v>707</v>
      </c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</row>
    <row r="101" spans="1:73" x14ac:dyDescent="0.25">
      <c r="A101" s="1"/>
      <c r="B101" s="1"/>
      <c r="C101" s="1"/>
      <c r="D101" s="557" t="s">
        <v>702</v>
      </c>
      <c r="E101" s="557"/>
      <c r="F101" s="557"/>
      <c r="G101" s="557"/>
      <c r="H101" s="557"/>
      <c r="I101" s="557"/>
      <c r="J101" s="557"/>
      <c r="K101" s="557"/>
      <c r="L101" s="557"/>
      <c r="M101" s="557"/>
      <c r="N101" s="557"/>
      <c r="O101" s="557"/>
      <c r="P101" s="557"/>
      <c r="Q101" s="557"/>
      <c r="R101" s="557"/>
      <c r="S101" s="557"/>
      <c r="T101" s="557"/>
      <c r="U101" s="1"/>
      <c r="V101" s="1"/>
      <c r="W101" s="1"/>
      <c r="X101" s="557" t="s">
        <v>706</v>
      </c>
      <c r="Y101" s="557"/>
      <c r="Z101" s="557"/>
      <c r="AA101" s="557"/>
      <c r="AB101" s="557"/>
      <c r="AC101" s="557"/>
      <c r="AD101" s="557"/>
      <c r="AE101" s="557"/>
      <c r="AF101" s="557"/>
      <c r="AG101" s="557"/>
      <c r="AH101" s="557"/>
      <c r="AI101" s="557"/>
      <c r="AJ101" s="557"/>
    </row>
    <row r="102" spans="1:73" ht="21" customHeight="1" x14ac:dyDescent="0.25">
      <c r="A102" s="1"/>
      <c r="B102" s="1"/>
      <c r="C102" s="1"/>
      <c r="D102" s="557"/>
      <c r="E102" s="557"/>
      <c r="F102" s="557"/>
      <c r="G102" s="557"/>
      <c r="H102" s="557"/>
      <c r="I102" s="557"/>
      <c r="J102" s="557"/>
      <c r="K102" s="557"/>
      <c r="L102" s="557"/>
      <c r="M102" s="557"/>
      <c r="N102" s="557"/>
      <c r="O102" s="557"/>
      <c r="P102" s="557"/>
      <c r="Q102" s="557"/>
      <c r="R102" s="557"/>
      <c r="S102" s="557"/>
      <c r="T102" s="557"/>
      <c r="U102" s="1"/>
      <c r="V102" s="1"/>
      <c r="W102" s="1"/>
      <c r="X102" s="557"/>
      <c r="Y102" s="557"/>
      <c r="Z102" s="557"/>
      <c r="AA102" s="557"/>
      <c r="AB102" s="557"/>
      <c r="AC102" s="557"/>
      <c r="AD102" s="557"/>
      <c r="AE102" s="557"/>
      <c r="AF102" s="557"/>
      <c r="AG102" s="557"/>
      <c r="AH102" s="557"/>
      <c r="AI102" s="557"/>
      <c r="AJ102" s="557"/>
    </row>
    <row r="103" spans="1:73" x14ac:dyDescent="0.25">
      <c r="A103" s="1"/>
      <c r="B103" s="1"/>
      <c r="C103" s="1"/>
      <c r="D103" s="557"/>
      <c r="E103" s="557"/>
      <c r="F103" s="557"/>
      <c r="G103" s="557"/>
      <c r="H103" s="557"/>
      <c r="I103" s="557"/>
      <c r="J103" s="557"/>
      <c r="K103" s="557"/>
      <c r="L103" s="557"/>
      <c r="M103" s="557"/>
      <c r="N103" s="557"/>
      <c r="O103" s="557"/>
      <c r="P103" s="557"/>
      <c r="Q103" s="557"/>
      <c r="R103" s="557"/>
      <c r="S103" s="557"/>
      <c r="T103" s="557"/>
      <c r="U103" s="1"/>
      <c r="V103" s="1"/>
      <c r="W103" s="1"/>
      <c r="X103" s="557"/>
      <c r="Y103" s="557"/>
      <c r="Z103" s="557"/>
      <c r="AA103" s="557"/>
      <c r="AB103" s="557"/>
      <c r="AC103" s="557"/>
      <c r="AD103" s="557"/>
      <c r="AE103" s="557"/>
      <c r="AF103" s="557"/>
      <c r="AG103" s="557"/>
      <c r="AH103" s="557"/>
      <c r="AI103" s="557"/>
      <c r="AJ103" s="557"/>
    </row>
    <row r="104" spans="1:73" ht="15" customHeight="1" x14ac:dyDescent="0.25">
      <c r="A104" s="1"/>
      <c r="B104" s="1"/>
      <c r="C104" s="1"/>
      <c r="D104" s="1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73" ht="15.75" x14ac:dyDescent="0.25">
      <c r="A105" s="1"/>
      <c r="B105" s="1"/>
      <c r="C105" s="1"/>
      <c r="D105" s="59" t="s">
        <v>711</v>
      </c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59" t="s">
        <v>712</v>
      </c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73" ht="15" customHeight="1" x14ac:dyDescent="0.25">
      <c r="A106" s="1"/>
      <c r="B106" s="1"/>
      <c r="C106" s="1"/>
      <c r="D106" s="553" t="s">
        <v>709</v>
      </c>
      <c r="E106" s="553"/>
      <c r="F106" s="553"/>
      <c r="G106" s="553"/>
      <c r="H106" s="553"/>
      <c r="I106" s="553"/>
      <c r="J106" s="553"/>
      <c r="K106" s="553"/>
      <c r="L106" s="553"/>
      <c r="M106" s="553"/>
      <c r="N106" s="553"/>
      <c r="O106" s="553"/>
      <c r="P106" s="553"/>
      <c r="Q106" s="553"/>
      <c r="R106" s="553"/>
      <c r="S106" s="553"/>
      <c r="T106" s="1"/>
      <c r="U106" s="1"/>
      <c r="V106" s="1"/>
      <c r="W106" s="1"/>
      <c r="X106" s="553" t="s">
        <v>708</v>
      </c>
      <c r="Y106" s="553"/>
      <c r="Z106" s="553"/>
      <c r="AA106" s="553"/>
      <c r="AB106" s="553"/>
      <c r="AC106" s="553"/>
      <c r="AD106" s="553"/>
      <c r="AE106" s="553"/>
      <c r="AF106" s="553"/>
      <c r="AG106" s="553"/>
      <c r="AH106" s="553"/>
      <c r="AI106" s="553"/>
      <c r="AJ106" s="553"/>
    </row>
    <row r="107" spans="1:73" x14ac:dyDescent="0.25">
      <c r="A107" s="1"/>
      <c r="B107" s="1"/>
      <c r="C107" s="1"/>
      <c r="D107" s="553"/>
      <c r="E107" s="553"/>
      <c r="F107" s="553"/>
      <c r="G107" s="553"/>
      <c r="H107" s="553"/>
      <c r="I107" s="553"/>
      <c r="J107" s="553"/>
      <c r="K107" s="553"/>
      <c r="L107" s="553"/>
      <c r="M107" s="553"/>
      <c r="N107" s="553"/>
      <c r="O107" s="553"/>
      <c r="P107" s="553"/>
      <c r="Q107" s="553"/>
      <c r="R107" s="553"/>
      <c r="S107" s="553"/>
      <c r="T107" s="1"/>
      <c r="U107" s="1"/>
      <c r="V107" s="1"/>
      <c r="W107" s="1"/>
      <c r="X107" s="553"/>
      <c r="Y107" s="553"/>
      <c r="Z107" s="553"/>
      <c r="AA107" s="553"/>
      <c r="AB107" s="553"/>
      <c r="AC107" s="553"/>
      <c r="AD107" s="553"/>
      <c r="AE107" s="553"/>
      <c r="AF107" s="553"/>
      <c r="AG107" s="553"/>
      <c r="AH107" s="553"/>
      <c r="AI107" s="553"/>
      <c r="AJ107" s="553"/>
    </row>
    <row r="108" spans="1:73" x14ac:dyDescent="0.25">
      <c r="A108" s="1"/>
      <c r="B108" s="1"/>
      <c r="C108" s="1"/>
      <c r="D108" s="553"/>
      <c r="E108" s="553"/>
      <c r="F108" s="553"/>
      <c r="G108" s="553"/>
      <c r="H108" s="553"/>
      <c r="I108" s="553"/>
      <c r="J108" s="553"/>
      <c r="K108" s="553"/>
      <c r="L108" s="553"/>
      <c r="M108" s="553"/>
      <c r="N108" s="553"/>
      <c r="O108" s="553"/>
      <c r="P108" s="553"/>
      <c r="Q108" s="553"/>
      <c r="R108" s="553"/>
      <c r="S108" s="553"/>
      <c r="T108" s="1"/>
      <c r="U108" s="1"/>
      <c r="V108" s="1"/>
      <c r="W108" s="1"/>
      <c r="X108" s="553"/>
      <c r="Y108" s="553"/>
      <c r="Z108" s="553"/>
      <c r="AA108" s="553"/>
      <c r="AB108" s="553"/>
      <c r="AC108" s="553"/>
      <c r="AD108" s="553"/>
      <c r="AE108" s="553"/>
      <c r="AF108" s="553"/>
      <c r="AG108" s="553"/>
      <c r="AH108" s="553"/>
      <c r="AI108" s="553"/>
      <c r="AJ108" s="553"/>
    </row>
    <row r="109" spans="1:73" ht="19.5" customHeight="1" x14ac:dyDescent="0.25">
      <c r="A109" s="1"/>
      <c r="B109" s="1"/>
      <c r="C109" s="1"/>
      <c r="D109" s="553"/>
      <c r="E109" s="553"/>
      <c r="F109" s="553"/>
      <c r="G109" s="553"/>
      <c r="H109" s="553"/>
      <c r="I109" s="553"/>
      <c r="J109" s="553"/>
      <c r="K109" s="553"/>
      <c r="L109" s="553"/>
      <c r="M109" s="553"/>
      <c r="N109" s="553"/>
      <c r="O109" s="553"/>
      <c r="P109" s="553"/>
      <c r="Q109" s="553"/>
      <c r="R109" s="553"/>
      <c r="S109" s="553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</row>
    <row r="110" spans="1:73" ht="17.25" x14ac:dyDescent="0.3">
      <c r="A110" s="245" t="s">
        <v>742</v>
      </c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7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73" hidden="1" outlineLevel="1" x14ac:dyDescent="0.25">
      <c r="A112" s="1" t="s">
        <v>122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</row>
    <row r="113" spans="1:73" ht="15.75" hidden="1" outlineLevel="1" thickBot="1" x14ac:dyDescent="0.3">
      <c r="A113" s="1" t="s">
        <v>123</v>
      </c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251"/>
      <c r="AL113" s="1" t="s">
        <v>700</v>
      </c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</row>
    <row r="114" spans="1:73" hidden="1" outlineLevel="1" x14ac:dyDescent="0.25">
      <c r="A114" s="43" t="s">
        <v>121</v>
      </c>
      <c r="B114" s="45">
        <v>1750</v>
      </c>
      <c r="C114" s="45">
        <v>1875</v>
      </c>
      <c r="D114" s="45">
        <v>2000</v>
      </c>
      <c r="E114" s="45">
        <v>2125</v>
      </c>
      <c r="F114" s="45">
        <v>2250</v>
      </c>
      <c r="G114" s="45">
        <v>2375</v>
      </c>
      <c r="H114" s="45">
        <v>2500</v>
      </c>
      <c r="I114" s="45">
        <v>2625</v>
      </c>
      <c r="J114" s="45">
        <v>2750</v>
      </c>
      <c r="K114" s="45">
        <v>2875</v>
      </c>
      <c r="L114" s="45">
        <v>3000</v>
      </c>
      <c r="M114" s="45">
        <v>3125</v>
      </c>
      <c r="N114" s="45">
        <v>3250</v>
      </c>
      <c r="O114" s="45">
        <v>3375</v>
      </c>
      <c r="P114" s="45">
        <v>3500</v>
      </c>
      <c r="Q114" s="45">
        <v>3625</v>
      </c>
      <c r="R114" s="45">
        <v>3750</v>
      </c>
      <c r="S114" s="45">
        <v>3875</v>
      </c>
      <c r="T114" s="45">
        <v>4000</v>
      </c>
      <c r="U114" s="45">
        <v>4125</v>
      </c>
      <c r="V114" s="45">
        <v>4250</v>
      </c>
      <c r="W114" s="45">
        <v>4375</v>
      </c>
      <c r="X114" s="45">
        <v>4500</v>
      </c>
      <c r="Y114" s="45">
        <v>4625</v>
      </c>
      <c r="Z114" s="45">
        <v>4750</v>
      </c>
      <c r="AA114" s="45">
        <v>4875</v>
      </c>
      <c r="AB114" s="45">
        <v>5000</v>
      </c>
      <c r="AC114" s="45">
        <v>5125</v>
      </c>
      <c r="AD114" s="45">
        <v>5250</v>
      </c>
      <c r="AE114" s="45">
        <v>5375</v>
      </c>
      <c r="AF114" s="45">
        <v>5500</v>
      </c>
      <c r="AG114" s="45">
        <v>5625</v>
      </c>
      <c r="AH114" s="45">
        <v>5750</v>
      </c>
      <c r="AI114" s="45">
        <v>5875</v>
      </c>
      <c r="AJ114" s="45">
        <v>6000</v>
      </c>
      <c r="AK114" s="251"/>
      <c r="AL114" s="43" t="s">
        <v>121</v>
      </c>
      <c r="AM114" s="45">
        <v>1750</v>
      </c>
      <c r="AN114" s="45">
        <v>1875</v>
      </c>
      <c r="AO114" s="45">
        <v>2000</v>
      </c>
      <c r="AP114" s="45">
        <v>2125</v>
      </c>
      <c r="AQ114" s="45">
        <v>2250</v>
      </c>
      <c r="AR114" s="45">
        <v>2375</v>
      </c>
      <c r="AS114" s="45">
        <v>2500</v>
      </c>
      <c r="AT114" s="45">
        <v>2625</v>
      </c>
      <c r="AU114" s="45">
        <v>2750</v>
      </c>
      <c r="AV114" s="45">
        <v>2875</v>
      </c>
      <c r="AW114" s="45">
        <v>3000</v>
      </c>
      <c r="AX114" s="45">
        <v>3125</v>
      </c>
      <c r="AY114" s="45">
        <v>3250</v>
      </c>
      <c r="AZ114" s="45">
        <v>3375</v>
      </c>
      <c r="BA114" s="45">
        <v>3500</v>
      </c>
      <c r="BB114" s="45">
        <v>3625</v>
      </c>
      <c r="BC114" s="45">
        <v>3750</v>
      </c>
      <c r="BD114" s="45">
        <v>3875</v>
      </c>
      <c r="BE114" s="45">
        <v>4000</v>
      </c>
      <c r="BF114" s="45">
        <v>4125</v>
      </c>
      <c r="BG114" s="45">
        <v>4250</v>
      </c>
      <c r="BH114" s="45">
        <v>4375</v>
      </c>
      <c r="BI114" s="45">
        <v>4500</v>
      </c>
      <c r="BJ114" s="45">
        <v>4625</v>
      </c>
      <c r="BK114" s="45">
        <v>4750</v>
      </c>
      <c r="BL114" s="45">
        <v>4875</v>
      </c>
      <c r="BM114" s="45">
        <v>5000</v>
      </c>
      <c r="BN114" s="45">
        <v>5125</v>
      </c>
      <c r="BO114" s="45">
        <v>5250</v>
      </c>
      <c r="BP114" s="45">
        <v>5375</v>
      </c>
      <c r="BQ114" s="45">
        <v>5500</v>
      </c>
      <c r="BR114" s="45">
        <v>5625</v>
      </c>
      <c r="BS114" s="45">
        <v>5750</v>
      </c>
      <c r="BT114" s="45">
        <v>5875</v>
      </c>
      <c r="BU114" s="45">
        <v>6000</v>
      </c>
    </row>
    <row r="115" spans="1:73" hidden="1" outlineLevel="1" x14ac:dyDescent="0.25">
      <c r="A115" s="44">
        <v>1750</v>
      </c>
      <c r="B115" s="381">
        <v>34800</v>
      </c>
      <c r="C115" s="381">
        <v>35600</v>
      </c>
      <c r="D115" s="381">
        <v>36320</v>
      </c>
      <c r="E115" s="381">
        <v>37600</v>
      </c>
      <c r="F115" s="381">
        <v>38960</v>
      </c>
      <c r="G115" s="381">
        <v>42000</v>
      </c>
      <c r="H115" s="381">
        <v>43040</v>
      </c>
      <c r="I115" s="381">
        <v>44160</v>
      </c>
      <c r="J115" s="381">
        <v>45360</v>
      </c>
      <c r="K115" s="381">
        <v>44800</v>
      </c>
      <c r="L115" s="381">
        <v>45440</v>
      </c>
      <c r="M115" s="381">
        <v>48080</v>
      </c>
      <c r="N115" s="381">
        <v>52080</v>
      </c>
      <c r="O115" s="381">
        <v>55920</v>
      </c>
      <c r="P115" s="381">
        <v>59840</v>
      </c>
      <c r="Q115" s="380">
        <v>62640</v>
      </c>
      <c r="R115" s="380">
        <v>61520</v>
      </c>
      <c r="S115" s="380">
        <v>64160</v>
      </c>
      <c r="T115" s="380">
        <v>68160</v>
      </c>
      <c r="U115" s="380">
        <v>69600</v>
      </c>
      <c r="V115" s="380">
        <v>68320</v>
      </c>
      <c r="W115" s="380">
        <v>71840</v>
      </c>
      <c r="X115" s="380">
        <v>75520</v>
      </c>
      <c r="Y115" s="380">
        <v>76640</v>
      </c>
      <c r="Z115" s="380">
        <v>75120</v>
      </c>
      <c r="AA115" s="380">
        <v>78800</v>
      </c>
      <c r="AB115" s="380">
        <v>82160</v>
      </c>
      <c r="AC115" s="380">
        <v>83920</v>
      </c>
      <c r="AD115" s="380">
        <v>83920</v>
      </c>
      <c r="AE115" s="380">
        <v>85680</v>
      </c>
      <c r="AF115" s="380">
        <v>91040</v>
      </c>
      <c r="AG115" s="380">
        <v>96560</v>
      </c>
      <c r="AH115" s="380">
        <v>95600</v>
      </c>
      <c r="AI115" s="380">
        <v>97360</v>
      </c>
      <c r="AJ115" s="380">
        <v>102080</v>
      </c>
      <c r="AK115" s="251"/>
      <c r="AL115" s="44">
        <v>1750</v>
      </c>
      <c r="AM115" s="384">
        <v>38320</v>
      </c>
      <c r="AN115" s="384">
        <v>39200</v>
      </c>
      <c r="AO115" s="384">
        <v>39920</v>
      </c>
      <c r="AP115" s="384">
        <v>41360</v>
      </c>
      <c r="AQ115" s="384">
        <v>42880</v>
      </c>
      <c r="AR115" s="384">
        <v>46240</v>
      </c>
      <c r="AS115" s="384">
        <v>47360</v>
      </c>
      <c r="AT115" s="384">
        <v>48560</v>
      </c>
      <c r="AU115" s="384">
        <v>49920</v>
      </c>
      <c r="AV115" s="384">
        <v>49280</v>
      </c>
      <c r="AW115" s="384">
        <v>50000</v>
      </c>
      <c r="AX115" s="384">
        <v>52880</v>
      </c>
      <c r="AY115" s="384">
        <v>57280</v>
      </c>
      <c r="AZ115" s="384">
        <v>61520</v>
      </c>
      <c r="BA115" s="384">
        <v>65840</v>
      </c>
      <c r="BB115" s="383">
        <v>68880</v>
      </c>
      <c r="BC115" s="383">
        <v>67680</v>
      </c>
      <c r="BD115" s="383">
        <v>70560</v>
      </c>
      <c r="BE115" s="383">
        <v>74960</v>
      </c>
      <c r="BF115" s="383">
        <v>76560</v>
      </c>
      <c r="BG115" s="383">
        <v>75120</v>
      </c>
      <c r="BH115" s="383">
        <v>79040</v>
      </c>
      <c r="BI115" s="383">
        <v>83040</v>
      </c>
      <c r="BJ115" s="383">
        <v>84320</v>
      </c>
      <c r="BK115" s="383">
        <v>82640</v>
      </c>
      <c r="BL115" s="383">
        <v>86720</v>
      </c>
      <c r="BM115" s="383">
        <v>90400</v>
      </c>
      <c r="BN115" s="383">
        <v>92320</v>
      </c>
      <c r="BO115" s="383">
        <v>92320</v>
      </c>
      <c r="BP115" s="383">
        <v>94240</v>
      </c>
      <c r="BQ115" s="383">
        <v>100160</v>
      </c>
      <c r="BR115" s="383">
        <v>106240</v>
      </c>
      <c r="BS115" s="383">
        <v>105200</v>
      </c>
      <c r="BT115" s="383">
        <v>107120</v>
      </c>
      <c r="BU115" s="383">
        <v>112320</v>
      </c>
    </row>
    <row r="116" spans="1:73" hidden="1" outlineLevel="1" x14ac:dyDescent="0.25">
      <c r="A116" s="44">
        <v>1875</v>
      </c>
      <c r="B116" s="381">
        <v>35920</v>
      </c>
      <c r="C116" s="381">
        <v>36560</v>
      </c>
      <c r="D116" s="382">
        <v>37280</v>
      </c>
      <c r="E116" s="382">
        <v>38800</v>
      </c>
      <c r="F116" s="382">
        <v>40000</v>
      </c>
      <c r="G116" s="382">
        <v>42160</v>
      </c>
      <c r="H116" s="382">
        <v>43120</v>
      </c>
      <c r="I116" s="382">
        <v>45280</v>
      </c>
      <c r="J116" s="382">
        <v>45440</v>
      </c>
      <c r="K116" s="382">
        <v>46640</v>
      </c>
      <c r="L116" s="382">
        <v>46400</v>
      </c>
      <c r="M116" s="382">
        <v>49120</v>
      </c>
      <c r="N116" s="382">
        <v>53040</v>
      </c>
      <c r="O116" s="382">
        <v>57040</v>
      </c>
      <c r="P116" s="382">
        <v>61040</v>
      </c>
      <c r="Q116" s="380">
        <v>63680</v>
      </c>
      <c r="R116" s="380">
        <v>62560</v>
      </c>
      <c r="S116" s="380">
        <v>65200</v>
      </c>
      <c r="T116" s="380">
        <v>69280</v>
      </c>
      <c r="U116" s="380">
        <v>70720</v>
      </c>
      <c r="V116" s="380">
        <v>69440</v>
      </c>
      <c r="W116" s="380">
        <v>72880</v>
      </c>
      <c r="X116" s="380">
        <v>76480</v>
      </c>
      <c r="Y116" s="380">
        <v>77760</v>
      </c>
      <c r="Z116" s="380">
        <v>76080</v>
      </c>
      <c r="AA116" s="380">
        <v>79680</v>
      </c>
      <c r="AB116" s="380">
        <v>83280</v>
      </c>
      <c r="AC116" s="380">
        <v>84960</v>
      </c>
      <c r="AD116" s="380">
        <v>84960</v>
      </c>
      <c r="AE116" s="380">
        <v>86640</v>
      </c>
      <c r="AF116" s="380">
        <v>92000</v>
      </c>
      <c r="AG116" s="380">
        <v>97600</v>
      </c>
      <c r="AH116" s="380">
        <v>96560</v>
      </c>
      <c r="AI116" s="380">
        <v>98320</v>
      </c>
      <c r="AJ116" s="380">
        <v>103040</v>
      </c>
      <c r="AK116" s="251"/>
      <c r="AL116" s="44">
        <v>1875</v>
      </c>
      <c r="AM116" s="384">
        <v>39520</v>
      </c>
      <c r="AN116" s="384">
        <v>40240</v>
      </c>
      <c r="AO116" s="385">
        <v>41040</v>
      </c>
      <c r="AP116" s="385">
        <v>42720</v>
      </c>
      <c r="AQ116" s="385">
        <v>44000</v>
      </c>
      <c r="AR116" s="385">
        <v>46400</v>
      </c>
      <c r="AS116" s="385">
        <v>47440</v>
      </c>
      <c r="AT116" s="385">
        <v>49840</v>
      </c>
      <c r="AU116" s="385">
        <v>50000</v>
      </c>
      <c r="AV116" s="385">
        <v>51280</v>
      </c>
      <c r="AW116" s="385">
        <v>51040</v>
      </c>
      <c r="AX116" s="385">
        <v>54000</v>
      </c>
      <c r="AY116" s="385">
        <v>58320</v>
      </c>
      <c r="AZ116" s="385">
        <v>62720</v>
      </c>
      <c r="BA116" s="385">
        <v>67120</v>
      </c>
      <c r="BB116" s="383">
        <v>70080</v>
      </c>
      <c r="BC116" s="383">
        <v>68800</v>
      </c>
      <c r="BD116" s="383">
        <v>71760</v>
      </c>
      <c r="BE116" s="383">
        <v>76240</v>
      </c>
      <c r="BF116" s="383">
        <v>77760</v>
      </c>
      <c r="BG116" s="383">
        <v>76400</v>
      </c>
      <c r="BH116" s="383">
        <v>80160</v>
      </c>
      <c r="BI116" s="383">
        <v>84160</v>
      </c>
      <c r="BJ116" s="383">
        <v>85520</v>
      </c>
      <c r="BK116" s="383">
        <v>83680</v>
      </c>
      <c r="BL116" s="383">
        <v>87680</v>
      </c>
      <c r="BM116" s="383">
        <v>91600</v>
      </c>
      <c r="BN116" s="383">
        <v>93440</v>
      </c>
      <c r="BO116" s="383">
        <v>93440</v>
      </c>
      <c r="BP116" s="383">
        <v>95280</v>
      </c>
      <c r="BQ116" s="383">
        <v>101200</v>
      </c>
      <c r="BR116" s="383">
        <v>107360</v>
      </c>
      <c r="BS116" s="383">
        <v>106240</v>
      </c>
      <c r="BT116" s="383">
        <v>108160</v>
      </c>
      <c r="BU116" s="383">
        <v>113360</v>
      </c>
    </row>
    <row r="117" spans="1:73" hidden="1" outlineLevel="1" x14ac:dyDescent="0.25">
      <c r="A117" s="44">
        <v>2000</v>
      </c>
      <c r="B117" s="381">
        <v>36960</v>
      </c>
      <c r="C117" s="382">
        <v>37600</v>
      </c>
      <c r="D117" s="382">
        <v>39600</v>
      </c>
      <c r="E117" s="382">
        <v>40160</v>
      </c>
      <c r="F117" s="382">
        <v>40720</v>
      </c>
      <c r="G117" s="382">
        <v>38800</v>
      </c>
      <c r="H117" s="382">
        <v>41440</v>
      </c>
      <c r="I117" s="382">
        <v>43120</v>
      </c>
      <c r="J117" s="382">
        <v>45440</v>
      </c>
      <c r="K117" s="382">
        <v>49840</v>
      </c>
      <c r="L117" s="382">
        <v>52720</v>
      </c>
      <c r="M117" s="382">
        <v>53680</v>
      </c>
      <c r="N117" s="382">
        <v>54480</v>
      </c>
      <c r="O117" s="382">
        <v>57680</v>
      </c>
      <c r="P117" s="382">
        <v>60720</v>
      </c>
      <c r="Q117" s="380">
        <v>64720</v>
      </c>
      <c r="R117" s="380">
        <v>65360</v>
      </c>
      <c r="S117" s="380">
        <v>68160</v>
      </c>
      <c r="T117" s="380">
        <v>70240</v>
      </c>
      <c r="U117" s="380">
        <v>72400</v>
      </c>
      <c r="V117" s="380">
        <v>71840</v>
      </c>
      <c r="W117" s="380">
        <v>76080</v>
      </c>
      <c r="X117" s="380">
        <v>77520</v>
      </c>
      <c r="Y117" s="380">
        <v>79600</v>
      </c>
      <c r="Z117" s="380">
        <v>79360</v>
      </c>
      <c r="AA117" s="380">
        <v>83360</v>
      </c>
      <c r="AB117" s="380">
        <v>84160</v>
      </c>
      <c r="AC117" s="380">
        <v>86880</v>
      </c>
      <c r="AD117" s="380">
        <v>88640</v>
      </c>
      <c r="AE117" s="380">
        <v>90320</v>
      </c>
      <c r="AF117" s="380">
        <v>91760</v>
      </c>
      <c r="AG117" s="380">
        <v>95680</v>
      </c>
      <c r="AH117" s="380">
        <v>97520</v>
      </c>
      <c r="AI117" s="380">
        <v>102400</v>
      </c>
      <c r="AJ117" s="380">
        <v>98960</v>
      </c>
      <c r="AK117" s="251"/>
      <c r="AL117" s="44">
        <v>2000</v>
      </c>
      <c r="AM117" s="384">
        <v>40640</v>
      </c>
      <c r="AN117" s="385">
        <v>41360</v>
      </c>
      <c r="AO117" s="385">
        <v>43600</v>
      </c>
      <c r="AP117" s="385">
        <v>44160</v>
      </c>
      <c r="AQ117" s="385">
        <v>44800</v>
      </c>
      <c r="AR117" s="385">
        <v>42720</v>
      </c>
      <c r="AS117" s="385">
        <v>45600</v>
      </c>
      <c r="AT117" s="385">
        <v>47440</v>
      </c>
      <c r="AU117" s="385">
        <v>50000</v>
      </c>
      <c r="AV117" s="385">
        <v>54800</v>
      </c>
      <c r="AW117" s="385">
        <v>58000</v>
      </c>
      <c r="AX117" s="385">
        <v>59040</v>
      </c>
      <c r="AY117" s="385">
        <v>59920</v>
      </c>
      <c r="AZ117" s="385">
        <v>63440</v>
      </c>
      <c r="BA117" s="385">
        <v>66800</v>
      </c>
      <c r="BB117" s="383">
        <v>71200</v>
      </c>
      <c r="BC117" s="383">
        <v>71920</v>
      </c>
      <c r="BD117" s="383">
        <v>74960</v>
      </c>
      <c r="BE117" s="383">
        <v>77280</v>
      </c>
      <c r="BF117" s="383">
        <v>79680</v>
      </c>
      <c r="BG117" s="383">
        <v>79040</v>
      </c>
      <c r="BH117" s="383">
        <v>83680</v>
      </c>
      <c r="BI117" s="383">
        <v>85280</v>
      </c>
      <c r="BJ117" s="383">
        <v>87600</v>
      </c>
      <c r="BK117" s="383">
        <v>87280</v>
      </c>
      <c r="BL117" s="383">
        <v>91680</v>
      </c>
      <c r="BM117" s="383">
        <v>92560</v>
      </c>
      <c r="BN117" s="383">
        <v>95600</v>
      </c>
      <c r="BO117" s="383">
        <v>97520</v>
      </c>
      <c r="BP117" s="383">
        <v>99360</v>
      </c>
      <c r="BQ117" s="383">
        <v>100960</v>
      </c>
      <c r="BR117" s="383">
        <v>105280</v>
      </c>
      <c r="BS117" s="383">
        <v>107280</v>
      </c>
      <c r="BT117" s="383">
        <v>112640</v>
      </c>
      <c r="BU117" s="383">
        <v>108880</v>
      </c>
    </row>
    <row r="118" spans="1:73" hidden="1" outlineLevel="1" x14ac:dyDescent="0.25">
      <c r="A118" s="44">
        <v>2125</v>
      </c>
      <c r="B118" s="382">
        <v>38560</v>
      </c>
      <c r="C118" s="382">
        <v>39200</v>
      </c>
      <c r="D118" s="382">
        <v>40000</v>
      </c>
      <c r="E118" s="382">
        <v>40320</v>
      </c>
      <c r="F118" s="382">
        <v>41200</v>
      </c>
      <c r="G118" s="382">
        <v>39280</v>
      </c>
      <c r="H118" s="382">
        <v>41600</v>
      </c>
      <c r="I118" s="382">
        <v>43360</v>
      </c>
      <c r="J118" s="382">
        <v>45760</v>
      </c>
      <c r="K118" s="382">
        <v>48400</v>
      </c>
      <c r="L118" s="382">
        <v>50880</v>
      </c>
      <c r="M118" s="382">
        <v>53520</v>
      </c>
      <c r="N118" s="382">
        <v>54480</v>
      </c>
      <c r="O118" s="382">
        <v>54320</v>
      </c>
      <c r="P118" s="382">
        <v>57040</v>
      </c>
      <c r="Q118" s="380">
        <v>63600</v>
      </c>
      <c r="R118" s="380">
        <v>64640</v>
      </c>
      <c r="S118" s="380">
        <v>65280</v>
      </c>
      <c r="T118" s="380">
        <v>67360</v>
      </c>
      <c r="U118" s="380">
        <v>70960</v>
      </c>
      <c r="V118" s="380">
        <v>71760</v>
      </c>
      <c r="W118" s="380">
        <v>71840</v>
      </c>
      <c r="X118" s="380">
        <v>74160</v>
      </c>
      <c r="Y118" s="380">
        <v>78720</v>
      </c>
      <c r="Z118" s="380">
        <v>80160</v>
      </c>
      <c r="AA118" s="380">
        <v>80720</v>
      </c>
      <c r="AB118" s="380">
        <v>82000</v>
      </c>
      <c r="AC118" s="380">
        <v>83600</v>
      </c>
      <c r="AD118" s="380">
        <v>87120</v>
      </c>
      <c r="AE118" s="380">
        <v>93360</v>
      </c>
      <c r="AF118" s="380">
        <v>86800</v>
      </c>
      <c r="AG118" s="380">
        <v>92080</v>
      </c>
      <c r="AH118" s="380">
        <v>95680</v>
      </c>
      <c r="AI118" s="380">
        <v>106880</v>
      </c>
      <c r="AJ118" s="380">
        <v>94320</v>
      </c>
      <c r="AK118" s="251"/>
      <c r="AL118" s="44">
        <v>2125</v>
      </c>
      <c r="AM118" s="385">
        <v>42400</v>
      </c>
      <c r="AN118" s="385">
        <v>43120</v>
      </c>
      <c r="AO118" s="385">
        <v>44000</v>
      </c>
      <c r="AP118" s="385">
        <v>44320</v>
      </c>
      <c r="AQ118" s="385">
        <v>45360</v>
      </c>
      <c r="AR118" s="385">
        <v>43200</v>
      </c>
      <c r="AS118" s="385">
        <v>45760</v>
      </c>
      <c r="AT118" s="385">
        <v>47680</v>
      </c>
      <c r="AU118" s="385">
        <v>50320</v>
      </c>
      <c r="AV118" s="385">
        <v>53280</v>
      </c>
      <c r="AW118" s="385">
        <v>56000</v>
      </c>
      <c r="AX118" s="385">
        <v>58880</v>
      </c>
      <c r="AY118" s="385">
        <v>59920</v>
      </c>
      <c r="AZ118" s="385">
        <v>59760</v>
      </c>
      <c r="BA118" s="385">
        <v>62720</v>
      </c>
      <c r="BB118" s="383">
        <v>70000</v>
      </c>
      <c r="BC118" s="383">
        <v>71120</v>
      </c>
      <c r="BD118" s="383">
        <v>71840</v>
      </c>
      <c r="BE118" s="383">
        <v>74080</v>
      </c>
      <c r="BF118" s="383">
        <v>78080</v>
      </c>
      <c r="BG118" s="383">
        <v>78960</v>
      </c>
      <c r="BH118" s="383">
        <v>79040</v>
      </c>
      <c r="BI118" s="383">
        <v>81600</v>
      </c>
      <c r="BJ118" s="383">
        <v>86560</v>
      </c>
      <c r="BK118" s="383">
        <v>88160</v>
      </c>
      <c r="BL118" s="383">
        <v>88800</v>
      </c>
      <c r="BM118" s="383">
        <v>90240</v>
      </c>
      <c r="BN118" s="383">
        <v>92000</v>
      </c>
      <c r="BO118" s="383">
        <v>95840</v>
      </c>
      <c r="BP118" s="383">
        <v>102720</v>
      </c>
      <c r="BQ118" s="383">
        <v>95520</v>
      </c>
      <c r="BR118" s="383">
        <v>101280</v>
      </c>
      <c r="BS118" s="383">
        <v>105280</v>
      </c>
      <c r="BT118" s="383">
        <v>117600</v>
      </c>
      <c r="BU118" s="383">
        <v>103760</v>
      </c>
    </row>
    <row r="119" spans="1:73" hidden="1" outlineLevel="1" x14ac:dyDescent="0.25">
      <c r="A119" s="44">
        <v>2250</v>
      </c>
      <c r="B119" s="382">
        <v>39840</v>
      </c>
      <c r="C119" s="382">
        <v>40720</v>
      </c>
      <c r="D119" s="382">
        <v>40720</v>
      </c>
      <c r="E119" s="382">
        <v>40720</v>
      </c>
      <c r="F119" s="382">
        <v>41520</v>
      </c>
      <c r="G119" s="382">
        <v>40080</v>
      </c>
      <c r="H119" s="382">
        <v>41600</v>
      </c>
      <c r="I119" s="382">
        <v>43200</v>
      </c>
      <c r="J119" s="382">
        <v>46000</v>
      </c>
      <c r="K119" s="382">
        <v>47760</v>
      </c>
      <c r="L119" s="382">
        <v>50400</v>
      </c>
      <c r="M119" s="382">
        <v>52960</v>
      </c>
      <c r="N119" s="382">
        <v>55680</v>
      </c>
      <c r="O119" s="382">
        <v>54320</v>
      </c>
      <c r="P119" s="380">
        <v>60880</v>
      </c>
      <c r="Q119" s="380">
        <v>63040</v>
      </c>
      <c r="R119" s="380">
        <v>64720</v>
      </c>
      <c r="S119" s="380">
        <v>63360</v>
      </c>
      <c r="T119" s="380">
        <v>66000</v>
      </c>
      <c r="U119" s="380">
        <v>67760</v>
      </c>
      <c r="V119" s="380">
        <v>70880</v>
      </c>
      <c r="W119" s="380">
        <v>69840</v>
      </c>
      <c r="X119" s="380">
        <v>72560</v>
      </c>
      <c r="Y119" s="380">
        <v>76480</v>
      </c>
      <c r="Z119" s="380">
        <v>79600</v>
      </c>
      <c r="AA119" s="380">
        <v>78160</v>
      </c>
      <c r="AB119" s="380">
        <v>80320</v>
      </c>
      <c r="AC119" s="380">
        <v>82400</v>
      </c>
      <c r="AD119" s="380">
        <v>88240</v>
      </c>
      <c r="AE119" s="380">
        <v>95200</v>
      </c>
      <c r="AF119" s="380">
        <v>87040</v>
      </c>
      <c r="AG119" s="380">
        <v>90880</v>
      </c>
      <c r="AH119" s="380">
        <v>97040</v>
      </c>
      <c r="AI119" s="380">
        <v>108880</v>
      </c>
      <c r="AJ119" s="380">
        <v>94640</v>
      </c>
      <c r="AK119" s="251"/>
      <c r="AL119" s="44">
        <v>2250</v>
      </c>
      <c r="AM119" s="385">
        <v>43840</v>
      </c>
      <c r="AN119" s="385">
        <v>44800</v>
      </c>
      <c r="AO119" s="385">
        <v>44800</v>
      </c>
      <c r="AP119" s="385">
        <v>44800</v>
      </c>
      <c r="AQ119" s="385">
        <v>45680</v>
      </c>
      <c r="AR119" s="385">
        <v>44080</v>
      </c>
      <c r="AS119" s="385">
        <v>45760</v>
      </c>
      <c r="AT119" s="385">
        <v>47520</v>
      </c>
      <c r="AU119" s="385">
        <v>50640</v>
      </c>
      <c r="AV119" s="385">
        <v>52560</v>
      </c>
      <c r="AW119" s="385">
        <v>55440</v>
      </c>
      <c r="AX119" s="385">
        <v>58240</v>
      </c>
      <c r="AY119" s="385">
        <v>61280</v>
      </c>
      <c r="AZ119" s="385">
        <v>59760</v>
      </c>
      <c r="BA119" s="383">
        <v>66960</v>
      </c>
      <c r="BB119" s="383">
        <v>69360</v>
      </c>
      <c r="BC119" s="383">
        <v>71200</v>
      </c>
      <c r="BD119" s="383">
        <v>69680</v>
      </c>
      <c r="BE119" s="383">
        <v>72640</v>
      </c>
      <c r="BF119" s="383">
        <v>74560</v>
      </c>
      <c r="BG119" s="383">
        <v>78000</v>
      </c>
      <c r="BH119" s="383">
        <v>76800</v>
      </c>
      <c r="BI119" s="383">
        <v>79840</v>
      </c>
      <c r="BJ119" s="383">
        <v>84160</v>
      </c>
      <c r="BK119" s="383">
        <v>87600</v>
      </c>
      <c r="BL119" s="383">
        <v>86000</v>
      </c>
      <c r="BM119" s="383">
        <v>88320</v>
      </c>
      <c r="BN119" s="383">
        <v>90640</v>
      </c>
      <c r="BO119" s="383">
        <v>97040</v>
      </c>
      <c r="BP119" s="383">
        <v>104720</v>
      </c>
      <c r="BQ119" s="383">
        <v>95760</v>
      </c>
      <c r="BR119" s="383">
        <v>100000</v>
      </c>
      <c r="BS119" s="383">
        <v>106720</v>
      </c>
      <c r="BT119" s="383">
        <v>119760</v>
      </c>
      <c r="BU119" s="383">
        <v>104080</v>
      </c>
    </row>
    <row r="120" spans="1:73" hidden="1" outlineLevel="1" x14ac:dyDescent="0.25">
      <c r="A120" s="44">
        <v>2375</v>
      </c>
      <c r="B120" s="382">
        <v>40800</v>
      </c>
      <c r="C120" s="382">
        <v>41520</v>
      </c>
      <c r="D120" s="382">
        <v>43600</v>
      </c>
      <c r="E120" s="382">
        <v>44400</v>
      </c>
      <c r="F120" s="382">
        <v>44960</v>
      </c>
      <c r="G120" s="382">
        <v>43200</v>
      </c>
      <c r="H120" s="382">
        <v>42800</v>
      </c>
      <c r="I120" s="382">
        <v>44880</v>
      </c>
      <c r="J120" s="382">
        <v>45680</v>
      </c>
      <c r="K120" s="382">
        <v>50160</v>
      </c>
      <c r="L120" s="382">
        <v>52640</v>
      </c>
      <c r="M120" s="382">
        <v>55600</v>
      </c>
      <c r="N120" s="382">
        <v>59760</v>
      </c>
      <c r="O120" s="380">
        <v>57120</v>
      </c>
      <c r="P120" s="380">
        <v>61600</v>
      </c>
      <c r="Q120" s="380">
        <v>65120</v>
      </c>
      <c r="R120" s="380">
        <v>68400</v>
      </c>
      <c r="S120" s="380">
        <v>64720</v>
      </c>
      <c r="T120" s="380">
        <v>67440</v>
      </c>
      <c r="U120" s="380">
        <v>70560</v>
      </c>
      <c r="V120" s="380">
        <v>74080</v>
      </c>
      <c r="W120" s="380">
        <v>70960</v>
      </c>
      <c r="X120" s="380">
        <v>73280</v>
      </c>
      <c r="Y120" s="380">
        <v>77680</v>
      </c>
      <c r="Z120" s="380">
        <v>82240</v>
      </c>
      <c r="AA120" s="380">
        <v>75600</v>
      </c>
      <c r="AB120" s="380">
        <v>78560</v>
      </c>
      <c r="AC120" s="380">
        <v>84080</v>
      </c>
      <c r="AD120" s="380">
        <v>91840</v>
      </c>
      <c r="AE120" s="380">
        <v>106000</v>
      </c>
      <c r="AF120" s="380">
        <v>92960</v>
      </c>
      <c r="AG120" s="380">
        <v>98720</v>
      </c>
      <c r="AH120" s="380">
        <v>106480</v>
      </c>
      <c r="AI120" s="380">
        <v>118080</v>
      </c>
      <c r="AJ120" s="380">
        <v>102160</v>
      </c>
      <c r="AK120" s="251"/>
      <c r="AL120" s="44">
        <v>2375</v>
      </c>
      <c r="AM120" s="385">
        <v>44880</v>
      </c>
      <c r="AN120" s="385">
        <v>45680</v>
      </c>
      <c r="AO120" s="385">
        <v>48000</v>
      </c>
      <c r="AP120" s="385">
        <v>48880</v>
      </c>
      <c r="AQ120" s="385">
        <v>49440</v>
      </c>
      <c r="AR120" s="385">
        <v>47520</v>
      </c>
      <c r="AS120" s="385">
        <v>47120</v>
      </c>
      <c r="AT120" s="385">
        <v>49360</v>
      </c>
      <c r="AU120" s="385">
        <v>50240</v>
      </c>
      <c r="AV120" s="385">
        <v>55200</v>
      </c>
      <c r="AW120" s="385">
        <v>57920</v>
      </c>
      <c r="AX120" s="385">
        <v>61200</v>
      </c>
      <c r="AY120" s="385">
        <v>65760</v>
      </c>
      <c r="AZ120" s="383">
        <v>62800</v>
      </c>
      <c r="BA120" s="383">
        <v>67760</v>
      </c>
      <c r="BB120" s="383">
        <v>71600</v>
      </c>
      <c r="BC120" s="383">
        <v>75280</v>
      </c>
      <c r="BD120" s="383">
        <v>71200</v>
      </c>
      <c r="BE120" s="383">
        <v>74160</v>
      </c>
      <c r="BF120" s="383">
        <v>77600</v>
      </c>
      <c r="BG120" s="383">
        <v>81520</v>
      </c>
      <c r="BH120" s="383">
        <v>78080</v>
      </c>
      <c r="BI120" s="383">
        <v>80640</v>
      </c>
      <c r="BJ120" s="383">
        <v>85440</v>
      </c>
      <c r="BK120" s="383">
        <v>90480</v>
      </c>
      <c r="BL120" s="383">
        <v>83200</v>
      </c>
      <c r="BM120" s="383">
        <v>86400</v>
      </c>
      <c r="BN120" s="383">
        <v>92480</v>
      </c>
      <c r="BO120" s="383">
        <v>101040</v>
      </c>
      <c r="BP120" s="383">
        <v>116640</v>
      </c>
      <c r="BQ120" s="383">
        <v>102240</v>
      </c>
      <c r="BR120" s="383">
        <v>108560</v>
      </c>
      <c r="BS120" s="383">
        <v>117120</v>
      </c>
      <c r="BT120" s="383">
        <v>129920</v>
      </c>
      <c r="BU120" s="383">
        <v>112400</v>
      </c>
    </row>
    <row r="121" spans="1:73" hidden="1" outlineLevel="1" x14ac:dyDescent="0.25">
      <c r="A121" s="44">
        <v>2500</v>
      </c>
      <c r="B121" s="382">
        <v>43600</v>
      </c>
      <c r="C121" s="382">
        <v>44560</v>
      </c>
      <c r="D121" s="382">
        <v>46800</v>
      </c>
      <c r="E121" s="382">
        <v>47520</v>
      </c>
      <c r="F121" s="382">
        <v>48160</v>
      </c>
      <c r="G121" s="382">
        <v>51360</v>
      </c>
      <c r="H121" s="382">
        <v>45040</v>
      </c>
      <c r="I121" s="382">
        <v>47760</v>
      </c>
      <c r="J121" s="382">
        <v>51360</v>
      </c>
      <c r="K121" s="382">
        <v>50880</v>
      </c>
      <c r="L121" s="382">
        <v>53600</v>
      </c>
      <c r="M121" s="382">
        <v>57440</v>
      </c>
      <c r="N121" s="380">
        <v>65440</v>
      </c>
      <c r="O121" s="380">
        <v>73760</v>
      </c>
      <c r="P121" s="380">
        <v>77200</v>
      </c>
      <c r="Q121" s="380">
        <v>76800</v>
      </c>
      <c r="R121" s="380">
        <v>78480</v>
      </c>
      <c r="S121" s="380">
        <v>80400</v>
      </c>
      <c r="T121" s="380">
        <v>81440</v>
      </c>
      <c r="U121" s="380">
        <v>83360</v>
      </c>
      <c r="V121" s="380">
        <v>85360</v>
      </c>
      <c r="W121" s="380">
        <v>87040</v>
      </c>
      <c r="X121" s="380">
        <v>92000</v>
      </c>
      <c r="Y121" s="380">
        <v>94800</v>
      </c>
      <c r="Z121" s="380">
        <v>94480</v>
      </c>
      <c r="AA121" s="380">
        <v>99040</v>
      </c>
      <c r="AB121" s="380">
        <v>100960</v>
      </c>
      <c r="AC121" s="380">
        <v>103120</v>
      </c>
      <c r="AD121" s="380">
        <v>105120</v>
      </c>
      <c r="AE121" s="380">
        <v>109280</v>
      </c>
      <c r="AF121" s="380">
        <v>116080</v>
      </c>
      <c r="AG121" s="380">
        <v>118240</v>
      </c>
      <c r="AH121" s="380">
        <v>120400</v>
      </c>
      <c r="AI121" s="380">
        <v>125040</v>
      </c>
      <c r="AJ121" s="380">
        <v>127200</v>
      </c>
      <c r="AK121" s="251"/>
      <c r="AL121" s="44">
        <v>2500</v>
      </c>
      <c r="AM121" s="385">
        <v>48000</v>
      </c>
      <c r="AN121" s="385">
        <v>49040</v>
      </c>
      <c r="AO121" s="385">
        <v>51520</v>
      </c>
      <c r="AP121" s="385">
        <v>52240</v>
      </c>
      <c r="AQ121" s="385">
        <v>52960</v>
      </c>
      <c r="AR121" s="385">
        <v>56480</v>
      </c>
      <c r="AS121" s="385">
        <v>49520</v>
      </c>
      <c r="AT121" s="385">
        <v>52560</v>
      </c>
      <c r="AU121" s="385">
        <v>56480</v>
      </c>
      <c r="AV121" s="385">
        <v>56000</v>
      </c>
      <c r="AW121" s="385">
        <v>58960</v>
      </c>
      <c r="AX121" s="385">
        <v>63200</v>
      </c>
      <c r="AY121" s="383">
        <v>72000</v>
      </c>
      <c r="AZ121" s="383">
        <v>81120</v>
      </c>
      <c r="BA121" s="383">
        <v>84960</v>
      </c>
      <c r="BB121" s="383">
        <v>84480</v>
      </c>
      <c r="BC121" s="383">
        <v>86320</v>
      </c>
      <c r="BD121" s="383">
        <v>88480</v>
      </c>
      <c r="BE121" s="383">
        <v>89600</v>
      </c>
      <c r="BF121" s="383">
        <v>91680</v>
      </c>
      <c r="BG121" s="383">
        <v>93920</v>
      </c>
      <c r="BH121" s="383">
        <v>95760</v>
      </c>
      <c r="BI121" s="383">
        <v>101200</v>
      </c>
      <c r="BJ121" s="383">
        <v>104320</v>
      </c>
      <c r="BK121" s="383">
        <v>103920</v>
      </c>
      <c r="BL121" s="383">
        <v>108960</v>
      </c>
      <c r="BM121" s="383">
        <v>111040</v>
      </c>
      <c r="BN121" s="383">
        <v>113440</v>
      </c>
      <c r="BO121" s="383">
        <v>115600</v>
      </c>
      <c r="BP121" s="383">
        <v>120240</v>
      </c>
      <c r="BQ121" s="383">
        <v>127680</v>
      </c>
      <c r="BR121" s="383">
        <v>130080</v>
      </c>
      <c r="BS121" s="383">
        <v>132480</v>
      </c>
      <c r="BT121" s="383">
        <v>137520</v>
      </c>
      <c r="BU121" s="383">
        <v>139920</v>
      </c>
    </row>
    <row r="122" spans="1:73" hidden="1" outlineLevel="1" x14ac:dyDescent="0.25">
      <c r="A122" s="44">
        <v>2625</v>
      </c>
      <c r="B122" s="382">
        <v>44560</v>
      </c>
      <c r="C122" s="382">
        <v>45440</v>
      </c>
      <c r="D122" s="382">
        <v>47200</v>
      </c>
      <c r="E122" s="382">
        <v>48000</v>
      </c>
      <c r="F122" s="382">
        <v>48800</v>
      </c>
      <c r="G122" s="382">
        <v>53040</v>
      </c>
      <c r="H122" s="382">
        <v>45520</v>
      </c>
      <c r="I122" s="382">
        <v>47920</v>
      </c>
      <c r="J122" s="382">
        <v>52000</v>
      </c>
      <c r="K122" s="382">
        <v>51840</v>
      </c>
      <c r="L122" s="382">
        <v>54640</v>
      </c>
      <c r="M122" s="380">
        <v>60400</v>
      </c>
      <c r="N122" s="380">
        <v>65680</v>
      </c>
      <c r="O122" s="380">
        <v>74720</v>
      </c>
      <c r="P122" s="380">
        <v>77520</v>
      </c>
      <c r="Q122" s="380">
        <v>79200</v>
      </c>
      <c r="R122" s="380">
        <v>79520</v>
      </c>
      <c r="S122" s="380">
        <v>83680</v>
      </c>
      <c r="T122" s="380">
        <v>84080</v>
      </c>
      <c r="U122" s="380">
        <v>84800</v>
      </c>
      <c r="V122" s="380">
        <v>86560</v>
      </c>
      <c r="W122" s="380">
        <v>88960</v>
      </c>
      <c r="X122" s="380">
        <v>93360</v>
      </c>
      <c r="Y122" s="380">
        <v>96000</v>
      </c>
      <c r="Z122" s="380">
        <v>97120</v>
      </c>
      <c r="AA122" s="380">
        <v>101680</v>
      </c>
      <c r="AB122" s="380">
        <v>105920</v>
      </c>
      <c r="AC122" s="380">
        <v>105840</v>
      </c>
      <c r="AD122" s="380">
        <v>107680</v>
      </c>
      <c r="AE122" s="380">
        <v>114400</v>
      </c>
      <c r="AF122" s="380">
        <v>119280</v>
      </c>
      <c r="AG122" s="380">
        <v>121280</v>
      </c>
      <c r="AH122" s="380">
        <v>123520</v>
      </c>
      <c r="AI122" s="380">
        <v>130960</v>
      </c>
      <c r="AJ122" s="380">
        <v>130560</v>
      </c>
      <c r="AK122" s="251"/>
      <c r="AL122" s="44">
        <v>2625</v>
      </c>
      <c r="AM122" s="385">
        <v>49040</v>
      </c>
      <c r="AN122" s="385">
        <v>50000</v>
      </c>
      <c r="AO122" s="385">
        <v>51920</v>
      </c>
      <c r="AP122" s="385">
        <v>52800</v>
      </c>
      <c r="AQ122" s="385">
        <v>53680</v>
      </c>
      <c r="AR122" s="385">
        <v>58320</v>
      </c>
      <c r="AS122" s="385">
        <v>50080</v>
      </c>
      <c r="AT122" s="385">
        <v>52720</v>
      </c>
      <c r="AU122" s="385">
        <v>57200</v>
      </c>
      <c r="AV122" s="385">
        <v>57040</v>
      </c>
      <c r="AW122" s="385">
        <v>60080</v>
      </c>
      <c r="AX122" s="383">
        <v>66480</v>
      </c>
      <c r="AY122" s="383">
        <v>72240</v>
      </c>
      <c r="AZ122" s="383">
        <v>82160</v>
      </c>
      <c r="BA122" s="383">
        <v>85280</v>
      </c>
      <c r="BB122" s="383">
        <v>87120</v>
      </c>
      <c r="BC122" s="383">
        <v>87440</v>
      </c>
      <c r="BD122" s="383">
        <v>92080</v>
      </c>
      <c r="BE122" s="383">
        <v>92480</v>
      </c>
      <c r="BF122" s="383">
        <v>93280</v>
      </c>
      <c r="BG122" s="383">
        <v>95200</v>
      </c>
      <c r="BH122" s="383">
        <v>97840</v>
      </c>
      <c r="BI122" s="383">
        <v>102720</v>
      </c>
      <c r="BJ122" s="383">
        <v>105600</v>
      </c>
      <c r="BK122" s="383">
        <v>106800</v>
      </c>
      <c r="BL122" s="383">
        <v>111840</v>
      </c>
      <c r="BM122" s="383">
        <v>116480</v>
      </c>
      <c r="BN122" s="383">
        <v>116400</v>
      </c>
      <c r="BO122" s="383">
        <v>118480</v>
      </c>
      <c r="BP122" s="383">
        <v>125840</v>
      </c>
      <c r="BQ122" s="383">
        <v>131200</v>
      </c>
      <c r="BR122" s="383">
        <v>133440</v>
      </c>
      <c r="BS122" s="383">
        <v>135840</v>
      </c>
      <c r="BT122" s="383">
        <v>144080</v>
      </c>
      <c r="BU122" s="383">
        <v>143600</v>
      </c>
    </row>
    <row r="123" spans="1:73" hidden="1" outlineLevel="1" x14ac:dyDescent="0.25">
      <c r="A123" s="44">
        <v>2750</v>
      </c>
      <c r="B123" s="382">
        <v>46000</v>
      </c>
      <c r="C123" s="382">
        <v>46960</v>
      </c>
      <c r="D123" s="382">
        <v>47360</v>
      </c>
      <c r="E123" s="382">
        <v>48320</v>
      </c>
      <c r="F123" s="382">
        <v>48720</v>
      </c>
      <c r="G123" s="382">
        <v>52880</v>
      </c>
      <c r="H123" s="382">
        <v>46320</v>
      </c>
      <c r="I123" s="382">
        <v>48800</v>
      </c>
      <c r="J123" s="382">
        <v>52640</v>
      </c>
      <c r="K123" s="380">
        <v>54320</v>
      </c>
      <c r="L123" s="380">
        <v>56880</v>
      </c>
      <c r="M123" s="380">
        <v>60720</v>
      </c>
      <c r="N123" s="380">
        <v>65680</v>
      </c>
      <c r="O123" s="380">
        <v>75440</v>
      </c>
      <c r="P123" s="380">
        <v>79360</v>
      </c>
      <c r="Q123" s="380">
        <v>78720</v>
      </c>
      <c r="R123" s="380">
        <v>79440</v>
      </c>
      <c r="S123" s="380">
        <v>85360</v>
      </c>
      <c r="T123" s="380">
        <v>86800</v>
      </c>
      <c r="U123" s="380">
        <v>87600</v>
      </c>
      <c r="V123" s="380">
        <v>88640</v>
      </c>
      <c r="W123" s="380">
        <v>91920</v>
      </c>
      <c r="X123" s="380">
        <v>95920</v>
      </c>
      <c r="Y123" s="380">
        <v>96400</v>
      </c>
      <c r="Z123" s="380">
        <v>97600</v>
      </c>
      <c r="AA123" s="380">
        <v>103520</v>
      </c>
      <c r="AB123" s="380">
        <v>106800</v>
      </c>
      <c r="AC123" s="380">
        <v>108640</v>
      </c>
      <c r="AD123" s="380">
        <v>111200</v>
      </c>
      <c r="AE123" s="380">
        <v>117600</v>
      </c>
      <c r="AF123" s="380">
        <v>119920</v>
      </c>
      <c r="AG123" s="380">
        <v>123360</v>
      </c>
      <c r="AH123" s="380">
        <v>126880</v>
      </c>
      <c r="AI123" s="380">
        <v>134480</v>
      </c>
      <c r="AJ123" s="380">
        <v>132960</v>
      </c>
      <c r="AK123" s="251"/>
      <c r="AL123" s="44">
        <v>2750</v>
      </c>
      <c r="AM123" s="385">
        <v>50640</v>
      </c>
      <c r="AN123" s="385">
        <v>51680</v>
      </c>
      <c r="AO123" s="385">
        <v>52080</v>
      </c>
      <c r="AP123" s="385">
        <v>53120</v>
      </c>
      <c r="AQ123" s="385">
        <v>53600</v>
      </c>
      <c r="AR123" s="385">
        <v>58160</v>
      </c>
      <c r="AS123" s="385">
        <v>50960</v>
      </c>
      <c r="AT123" s="385">
        <v>53680</v>
      </c>
      <c r="AU123" s="385">
        <v>57920</v>
      </c>
      <c r="AV123" s="383">
        <v>59760</v>
      </c>
      <c r="AW123" s="383">
        <v>62560</v>
      </c>
      <c r="AX123" s="383">
        <v>66800</v>
      </c>
      <c r="AY123" s="383">
        <v>72240</v>
      </c>
      <c r="AZ123" s="383">
        <v>82960</v>
      </c>
      <c r="BA123" s="383">
        <v>87280</v>
      </c>
      <c r="BB123" s="383">
        <v>86560</v>
      </c>
      <c r="BC123" s="383">
        <v>87360</v>
      </c>
      <c r="BD123" s="383">
        <v>93920</v>
      </c>
      <c r="BE123" s="383">
        <v>95520</v>
      </c>
      <c r="BF123" s="383">
        <v>96400</v>
      </c>
      <c r="BG123" s="383">
        <v>97520</v>
      </c>
      <c r="BH123" s="383">
        <v>101120</v>
      </c>
      <c r="BI123" s="383">
        <v>105520</v>
      </c>
      <c r="BJ123" s="383">
        <v>106080</v>
      </c>
      <c r="BK123" s="383">
        <v>107360</v>
      </c>
      <c r="BL123" s="383">
        <v>113840</v>
      </c>
      <c r="BM123" s="383">
        <v>117520</v>
      </c>
      <c r="BN123" s="383">
        <v>119520</v>
      </c>
      <c r="BO123" s="383">
        <v>122320</v>
      </c>
      <c r="BP123" s="383">
        <v>129360</v>
      </c>
      <c r="BQ123" s="383">
        <v>131920</v>
      </c>
      <c r="BR123" s="383">
        <v>135680</v>
      </c>
      <c r="BS123" s="383">
        <v>139600</v>
      </c>
      <c r="BT123" s="383">
        <v>147920</v>
      </c>
      <c r="BU123" s="383">
        <v>146240</v>
      </c>
    </row>
    <row r="124" spans="1:73" hidden="1" outlineLevel="1" x14ac:dyDescent="0.25">
      <c r="A124" s="44">
        <v>2875</v>
      </c>
      <c r="B124" s="382">
        <v>50480</v>
      </c>
      <c r="C124" s="382">
        <v>51440</v>
      </c>
      <c r="D124" s="382">
        <v>54160</v>
      </c>
      <c r="E124" s="382">
        <v>55120</v>
      </c>
      <c r="F124" s="382">
        <v>56400</v>
      </c>
      <c r="G124" s="382">
        <v>58080</v>
      </c>
      <c r="H124" s="382">
        <v>52720</v>
      </c>
      <c r="I124" s="382">
        <v>55200</v>
      </c>
      <c r="J124" s="380">
        <v>62880</v>
      </c>
      <c r="K124" s="380">
        <v>59360</v>
      </c>
      <c r="L124" s="380">
        <v>72880</v>
      </c>
      <c r="M124" s="380">
        <v>74080</v>
      </c>
      <c r="N124" s="380">
        <v>74720</v>
      </c>
      <c r="O124" s="380">
        <v>79280</v>
      </c>
      <c r="P124" s="380">
        <v>83360</v>
      </c>
      <c r="Q124" s="380">
        <v>84320</v>
      </c>
      <c r="R124" s="380">
        <v>86320</v>
      </c>
      <c r="S124" s="380">
        <v>88560</v>
      </c>
      <c r="T124" s="380">
        <v>96560</v>
      </c>
      <c r="U124" s="380">
        <v>95920</v>
      </c>
      <c r="V124" s="380">
        <v>95920</v>
      </c>
      <c r="W124" s="380">
        <v>98880</v>
      </c>
      <c r="X124" s="380">
        <v>102640</v>
      </c>
      <c r="Y124" s="380">
        <v>104080</v>
      </c>
      <c r="Z124" s="380">
        <v>106480</v>
      </c>
      <c r="AA124" s="380">
        <v>108240</v>
      </c>
      <c r="AB124" s="380">
        <v>112800</v>
      </c>
      <c r="AC124" s="380">
        <v>117200</v>
      </c>
      <c r="AD124" s="380">
        <v>119520</v>
      </c>
      <c r="AE124" s="380">
        <v>124400</v>
      </c>
      <c r="AF124" s="380">
        <v>129360</v>
      </c>
      <c r="AG124" s="380">
        <v>133280</v>
      </c>
      <c r="AH124" s="380">
        <v>135520</v>
      </c>
      <c r="AI124" s="380">
        <v>139520</v>
      </c>
      <c r="AJ124" s="380">
        <v>144880</v>
      </c>
      <c r="AK124" s="251"/>
      <c r="AL124" s="44">
        <v>2875</v>
      </c>
      <c r="AM124" s="385">
        <v>55520</v>
      </c>
      <c r="AN124" s="385">
        <v>56560</v>
      </c>
      <c r="AO124" s="385">
        <v>59600</v>
      </c>
      <c r="AP124" s="385">
        <v>60640</v>
      </c>
      <c r="AQ124" s="385">
        <v>62080</v>
      </c>
      <c r="AR124" s="385">
        <v>63920</v>
      </c>
      <c r="AS124" s="385">
        <v>58000</v>
      </c>
      <c r="AT124" s="385">
        <v>60720</v>
      </c>
      <c r="AU124" s="383">
        <v>69200</v>
      </c>
      <c r="AV124" s="383">
        <v>65280</v>
      </c>
      <c r="AW124" s="383">
        <v>80160</v>
      </c>
      <c r="AX124" s="383">
        <v>81520</v>
      </c>
      <c r="AY124" s="383">
        <v>82160</v>
      </c>
      <c r="AZ124" s="383">
        <v>87200</v>
      </c>
      <c r="BA124" s="383">
        <v>91680</v>
      </c>
      <c r="BB124" s="383">
        <v>92720</v>
      </c>
      <c r="BC124" s="383">
        <v>94960</v>
      </c>
      <c r="BD124" s="383">
        <v>97440</v>
      </c>
      <c r="BE124" s="383">
        <v>106240</v>
      </c>
      <c r="BF124" s="383">
        <v>105520</v>
      </c>
      <c r="BG124" s="383">
        <v>105520</v>
      </c>
      <c r="BH124" s="383">
        <v>108800</v>
      </c>
      <c r="BI124" s="383">
        <v>112880</v>
      </c>
      <c r="BJ124" s="383">
        <v>114480</v>
      </c>
      <c r="BK124" s="383">
        <v>117120</v>
      </c>
      <c r="BL124" s="383">
        <v>119040</v>
      </c>
      <c r="BM124" s="383">
        <v>124080</v>
      </c>
      <c r="BN124" s="383">
        <v>128960</v>
      </c>
      <c r="BO124" s="383">
        <v>131440</v>
      </c>
      <c r="BP124" s="383">
        <v>136880</v>
      </c>
      <c r="BQ124" s="383">
        <v>142320</v>
      </c>
      <c r="BR124" s="383">
        <v>146640</v>
      </c>
      <c r="BS124" s="383">
        <v>149040</v>
      </c>
      <c r="BT124" s="383">
        <v>153440</v>
      </c>
      <c r="BU124" s="383">
        <v>159360</v>
      </c>
    </row>
    <row r="125" spans="1:73" hidden="1" outlineLevel="1" x14ac:dyDescent="0.25">
      <c r="A125" s="44">
        <v>3000</v>
      </c>
      <c r="B125" s="382">
        <v>51840</v>
      </c>
      <c r="C125" s="382">
        <v>52960</v>
      </c>
      <c r="D125" s="382">
        <v>55520</v>
      </c>
      <c r="E125" s="382">
        <v>56480</v>
      </c>
      <c r="F125" s="382">
        <v>56720</v>
      </c>
      <c r="G125" s="382">
        <v>61120</v>
      </c>
      <c r="H125" s="382">
        <v>65360</v>
      </c>
      <c r="I125" s="380">
        <v>66960</v>
      </c>
      <c r="J125" s="380">
        <v>68160</v>
      </c>
      <c r="K125" s="380">
        <v>73680</v>
      </c>
      <c r="L125" s="380">
        <v>72000</v>
      </c>
      <c r="M125" s="380">
        <v>74400</v>
      </c>
      <c r="N125" s="380">
        <v>76560</v>
      </c>
      <c r="O125" s="380">
        <v>83920</v>
      </c>
      <c r="P125" s="380">
        <v>88320</v>
      </c>
      <c r="Q125" s="380">
        <v>89440</v>
      </c>
      <c r="R125" s="380">
        <v>91600</v>
      </c>
      <c r="S125" s="380">
        <v>97280</v>
      </c>
      <c r="T125" s="380">
        <v>101520</v>
      </c>
      <c r="U125" s="380">
        <v>100880</v>
      </c>
      <c r="V125" s="380">
        <v>102080</v>
      </c>
      <c r="W125" s="380">
        <v>104960</v>
      </c>
      <c r="X125" s="380">
        <v>109200</v>
      </c>
      <c r="Y125" s="380">
        <v>109600</v>
      </c>
      <c r="Z125" s="380">
        <v>112000</v>
      </c>
      <c r="AA125" s="380">
        <v>115200</v>
      </c>
      <c r="AB125" s="380">
        <v>118960</v>
      </c>
      <c r="AC125" s="380">
        <v>123760</v>
      </c>
      <c r="AD125" s="380">
        <v>125920</v>
      </c>
      <c r="AE125" s="380">
        <v>133680</v>
      </c>
      <c r="AF125" s="380">
        <v>139120</v>
      </c>
      <c r="AG125" s="380">
        <v>143360</v>
      </c>
      <c r="AH125" s="380">
        <v>145840</v>
      </c>
      <c r="AI125" s="380">
        <v>150080</v>
      </c>
      <c r="AJ125" s="380">
        <v>154160</v>
      </c>
      <c r="AK125" s="251"/>
      <c r="AL125" s="44">
        <v>3000</v>
      </c>
      <c r="AM125" s="385">
        <v>57040</v>
      </c>
      <c r="AN125" s="385">
        <v>58240</v>
      </c>
      <c r="AO125" s="385">
        <v>61040</v>
      </c>
      <c r="AP125" s="385">
        <v>62160</v>
      </c>
      <c r="AQ125" s="385">
        <v>62400</v>
      </c>
      <c r="AR125" s="385">
        <v>67200</v>
      </c>
      <c r="AS125" s="385">
        <v>71920</v>
      </c>
      <c r="AT125" s="383">
        <v>73680</v>
      </c>
      <c r="AU125" s="383">
        <v>74960</v>
      </c>
      <c r="AV125" s="383">
        <v>81040</v>
      </c>
      <c r="AW125" s="383">
        <v>79200</v>
      </c>
      <c r="AX125" s="383">
        <v>81840</v>
      </c>
      <c r="AY125" s="383">
        <v>84240</v>
      </c>
      <c r="AZ125" s="383">
        <v>92320</v>
      </c>
      <c r="BA125" s="383">
        <v>97120</v>
      </c>
      <c r="BB125" s="383">
        <v>98400</v>
      </c>
      <c r="BC125" s="383">
        <v>100800</v>
      </c>
      <c r="BD125" s="383">
        <v>107040</v>
      </c>
      <c r="BE125" s="383">
        <v>111680</v>
      </c>
      <c r="BF125" s="383">
        <v>110960</v>
      </c>
      <c r="BG125" s="383">
        <v>112320</v>
      </c>
      <c r="BH125" s="383">
        <v>115440</v>
      </c>
      <c r="BI125" s="383">
        <v>120160</v>
      </c>
      <c r="BJ125" s="383">
        <v>120560</v>
      </c>
      <c r="BK125" s="383">
        <v>123200</v>
      </c>
      <c r="BL125" s="383">
        <v>126720</v>
      </c>
      <c r="BM125" s="383">
        <v>130880</v>
      </c>
      <c r="BN125" s="383">
        <v>136160</v>
      </c>
      <c r="BO125" s="383">
        <v>138480</v>
      </c>
      <c r="BP125" s="383">
        <v>147040</v>
      </c>
      <c r="BQ125" s="383">
        <v>153040</v>
      </c>
      <c r="BR125" s="383">
        <v>157680</v>
      </c>
      <c r="BS125" s="383">
        <v>160400</v>
      </c>
      <c r="BT125" s="383">
        <v>165120</v>
      </c>
      <c r="BU125" s="383">
        <v>169600</v>
      </c>
    </row>
    <row r="126" spans="1:73" hidden="1" outlineLevel="1" x14ac:dyDescent="0.25">
      <c r="A126" s="251"/>
      <c r="B126" s="251"/>
      <c r="C126" s="251"/>
      <c r="D126" s="251"/>
      <c r="E126" s="251"/>
      <c r="F126" s="251"/>
      <c r="G126" s="251"/>
      <c r="H126" s="251"/>
      <c r="I126" s="251"/>
      <c r="J126" s="251"/>
      <c r="K126" s="251"/>
      <c r="L126" s="251"/>
      <c r="M126" s="251"/>
      <c r="N126" s="251"/>
      <c r="O126" s="251"/>
      <c r="P126" s="251"/>
      <c r="Q126" s="251"/>
      <c r="R126" s="251"/>
      <c r="S126" s="251"/>
      <c r="T126" s="251"/>
      <c r="U126" s="251"/>
      <c r="V126" s="251"/>
      <c r="W126" s="251"/>
      <c r="X126" s="251"/>
      <c r="Y126" s="251"/>
      <c r="Z126" s="251"/>
      <c r="AA126" s="251"/>
      <c r="AB126" s="251"/>
      <c r="AC126" s="251"/>
      <c r="AD126" s="251"/>
      <c r="AE126" s="251"/>
      <c r="AF126" s="251"/>
      <c r="AG126" s="251"/>
      <c r="AH126" s="251"/>
      <c r="AI126" s="251"/>
      <c r="AJ126" s="251"/>
      <c r="AK126" s="251"/>
      <c r="AL126" s="251"/>
      <c r="AM126" s="251"/>
      <c r="AN126" s="251"/>
      <c r="AO126" s="251"/>
      <c r="AP126" s="251"/>
      <c r="AQ126" s="251"/>
      <c r="AR126" s="251"/>
      <c r="AS126" s="251"/>
      <c r="AT126" s="251"/>
      <c r="AU126" s="251"/>
      <c r="AV126" s="251"/>
      <c r="AW126" s="251"/>
      <c r="AX126" s="251"/>
      <c r="AY126" s="251"/>
      <c r="AZ126" s="251"/>
      <c r="BA126" s="251"/>
      <c r="BB126" s="251"/>
      <c r="BC126" s="251"/>
      <c r="BD126" s="251"/>
      <c r="BE126" s="251"/>
      <c r="BF126" s="251"/>
      <c r="BG126" s="251"/>
      <c r="BH126" s="251"/>
      <c r="BI126" s="251"/>
      <c r="BJ126" s="251"/>
      <c r="BK126" s="251"/>
      <c r="BL126" s="251"/>
      <c r="BM126" s="251"/>
      <c r="BN126" s="251"/>
      <c r="BO126" s="251"/>
      <c r="BP126" s="251"/>
      <c r="BQ126" s="251"/>
      <c r="BR126" s="251"/>
      <c r="BS126" s="251"/>
      <c r="BT126" s="251"/>
      <c r="BU126" s="251"/>
    </row>
    <row r="127" spans="1:73" hidden="1" outlineLevel="1" x14ac:dyDescent="0.25">
      <c r="A127" s="54" t="s">
        <v>125</v>
      </c>
      <c r="B127" s="251"/>
      <c r="C127" s="251"/>
      <c r="D127" s="251"/>
      <c r="E127" s="251"/>
      <c r="F127" s="251"/>
      <c r="G127" s="251"/>
      <c r="H127" s="251"/>
      <c r="I127" s="251"/>
      <c r="J127" s="251"/>
      <c r="K127" s="251"/>
      <c r="L127" s="251"/>
      <c r="M127" s="251"/>
      <c r="N127" s="251"/>
      <c r="O127" s="251"/>
      <c r="P127" s="251"/>
      <c r="Q127" s="251"/>
      <c r="R127" s="251"/>
      <c r="S127" s="251"/>
      <c r="T127" s="251"/>
      <c r="U127" s="251"/>
      <c r="V127" s="251"/>
      <c r="W127" s="251"/>
      <c r="X127" s="251"/>
      <c r="Y127" s="251"/>
      <c r="Z127" s="251"/>
      <c r="AA127" s="251"/>
      <c r="AB127" s="251"/>
      <c r="AC127" s="251"/>
      <c r="AD127" s="251"/>
      <c r="AE127" s="251"/>
      <c r="AF127" s="251"/>
      <c r="AG127" s="251"/>
      <c r="AH127" s="251"/>
      <c r="AI127" s="251"/>
      <c r="AJ127" s="251"/>
      <c r="AK127" s="251"/>
      <c r="AL127" s="54" t="s">
        <v>126</v>
      </c>
      <c r="AM127" s="251"/>
      <c r="AN127" s="251"/>
      <c r="AO127" s="251"/>
      <c r="AP127" s="251"/>
      <c r="AQ127" s="251"/>
      <c r="AR127" s="251"/>
      <c r="AS127" s="251"/>
      <c r="AT127" s="251"/>
      <c r="AU127" s="251"/>
      <c r="AV127" s="251"/>
      <c r="AW127" s="251"/>
      <c r="AX127" s="251"/>
      <c r="AY127" s="251"/>
      <c r="AZ127" s="251"/>
      <c r="BA127" s="251"/>
      <c r="BB127" s="251"/>
      <c r="BC127" s="251"/>
      <c r="BD127" s="251"/>
      <c r="BE127" s="251"/>
      <c r="BF127" s="251"/>
      <c r="BG127" s="251"/>
      <c r="BH127" s="251"/>
      <c r="BI127" s="251"/>
      <c r="BJ127" s="251"/>
      <c r="BK127" s="251"/>
      <c r="BL127" s="251"/>
      <c r="BM127" s="251"/>
      <c r="BN127" s="251"/>
      <c r="BO127" s="251"/>
      <c r="BP127" s="251"/>
      <c r="BQ127" s="251"/>
      <c r="BR127" s="251"/>
      <c r="BS127" s="251"/>
      <c r="BT127" s="251"/>
      <c r="BU127" s="251"/>
    </row>
    <row r="128" spans="1:73" hidden="1" outlineLevel="1" x14ac:dyDescent="0.25">
      <c r="A128" s="53" t="s">
        <v>121</v>
      </c>
      <c r="B128" s="53">
        <v>2250</v>
      </c>
      <c r="C128" s="53">
        <v>2375</v>
      </c>
      <c r="D128" s="53">
        <v>2500</v>
      </c>
      <c r="E128" s="53">
        <v>2625</v>
      </c>
      <c r="F128" s="53">
        <v>2750</v>
      </c>
      <c r="G128" s="53">
        <v>2875</v>
      </c>
      <c r="H128" s="53">
        <v>3000</v>
      </c>
      <c r="I128" s="53">
        <v>3125</v>
      </c>
      <c r="J128" s="53">
        <v>3250</v>
      </c>
      <c r="K128" s="53">
        <v>3375</v>
      </c>
      <c r="L128" s="53">
        <v>3500</v>
      </c>
      <c r="M128" s="53">
        <v>3625</v>
      </c>
      <c r="N128" s="53">
        <v>3750</v>
      </c>
      <c r="O128" s="53">
        <v>3875</v>
      </c>
      <c r="P128" s="53">
        <v>4000</v>
      </c>
      <c r="Q128" s="53">
        <v>4125</v>
      </c>
      <c r="R128" s="53">
        <v>4250</v>
      </c>
      <c r="S128" s="53">
        <v>4375</v>
      </c>
      <c r="T128" s="53">
        <v>4500</v>
      </c>
      <c r="U128" s="53">
        <v>4625</v>
      </c>
      <c r="V128" s="53">
        <v>4750</v>
      </c>
      <c r="W128" s="53">
        <v>4875</v>
      </c>
      <c r="X128" s="53">
        <v>5000</v>
      </c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53" t="s">
        <v>121</v>
      </c>
      <c r="AM128" s="53">
        <v>2250</v>
      </c>
      <c r="AN128" s="53">
        <v>2375</v>
      </c>
      <c r="AO128" s="53">
        <v>2500</v>
      </c>
      <c r="AP128" s="53">
        <v>2625</v>
      </c>
      <c r="AQ128" s="53">
        <v>2750</v>
      </c>
      <c r="AR128" s="53">
        <v>2875</v>
      </c>
      <c r="AS128" s="53">
        <v>3000</v>
      </c>
      <c r="AT128" s="53">
        <v>3125</v>
      </c>
      <c r="AU128" s="53">
        <v>3250</v>
      </c>
      <c r="AV128" s="53">
        <v>3375</v>
      </c>
      <c r="AW128" s="53">
        <v>3500</v>
      </c>
      <c r="AX128" s="53">
        <v>3625</v>
      </c>
      <c r="AY128" s="53">
        <v>3750</v>
      </c>
      <c r="AZ128" s="53">
        <v>3875</v>
      </c>
      <c r="BA128" s="53">
        <v>4000</v>
      </c>
      <c r="BB128" s="53">
        <v>4125</v>
      </c>
      <c r="BC128" s="53">
        <v>4250</v>
      </c>
      <c r="BD128" s="53">
        <v>4375</v>
      </c>
      <c r="BE128" s="53">
        <v>4500</v>
      </c>
      <c r="BF128" s="53">
        <v>4625</v>
      </c>
      <c r="BG128" s="53">
        <v>4750</v>
      </c>
      <c r="BH128" s="53">
        <v>4875</v>
      </c>
      <c r="BI128" s="53">
        <v>5000</v>
      </c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</row>
    <row r="129" spans="1:73" hidden="1" outlineLevel="1" x14ac:dyDescent="0.25">
      <c r="A129" s="53">
        <v>2100</v>
      </c>
      <c r="B129" s="386">
        <v>43040</v>
      </c>
      <c r="C129" s="386">
        <v>40960</v>
      </c>
      <c r="D129" s="386">
        <v>43600</v>
      </c>
      <c r="E129" s="386">
        <v>45440</v>
      </c>
      <c r="F129" s="386">
        <v>47920</v>
      </c>
      <c r="G129" s="386">
        <v>51600</v>
      </c>
      <c r="H129" s="386">
        <v>54400</v>
      </c>
      <c r="I129" s="386">
        <v>56320</v>
      </c>
      <c r="J129" s="386">
        <v>57200</v>
      </c>
      <c r="K129" s="386">
        <v>58800</v>
      </c>
      <c r="L129" s="386">
        <v>61840</v>
      </c>
      <c r="M129" s="387">
        <v>67360</v>
      </c>
      <c r="N129" s="387">
        <v>68240</v>
      </c>
      <c r="O129" s="387">
        <v>70080</v>
      </c>
      <c r="P129" s="387">
        <v>72240</v>
      </c>
      <c r="Q129" s="387">
        <v>75280</v>
      </c>
      <c r="R129" s="387">
        <v>75360</v>
      </c>
      <c r="S129" s="387">
        <v>77680</v>
      </c>
      <c r="T129" s="387">
        <v>79600</v>
      </c>
      <c r="U129" s="387">
        <v>83120</v>
      </c>
      <c r="V129" s="387">
        <v>83760</v>
      </c>
      <c r="W129" s="387">
        <v>86160</v>
      </c>
      <c r="X129" s="387">
        <v>87200</v>
      </c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53">
        <v>2100</v>
      </c>
      <c r="AM129" s="389">
        <v>47360</v>
      </c>
      <c r="AN129" s="389">
        <v>45040</v>
      </c>
      <c r="AO129" s="389">
        <v>48000</v>
      </c>
      <c r="AP129" s="389">
        <v>50000</v>
      </c>
      <c r="AQ129" s="389">
        <v>52720</v>
      </c>
      <c r="AR129" s="389">
        <v>56800</v>
      </c>
      <c r="AS129" s="389">
        <v>59840</v>
      </c>
      <c r="AT129" s="389">
        <v>61920</v>
      </c>
      <c r="AU129" s="389">
        <v>62960</v>
      </c>
      <c r="AV129" s="389">
        <v>64720</v>
      </c>
      <c r="AW129" s="389">
        <v>68000</v>
      </c>
      <c r="AX129" s="390">
        <v>74080</v>
      </c>
      <c r="AY129" s="390">
        <v>75040</v>
      </c>
      <c r="AZ129" s="390">
        <v>77120</v>
      </c>
      <c r="BA129" s="390">
        <v>79440</v>
      </c>
      <c r="BB129" s="390">
        <v>82800</v>
      </c>
      <c r="BC129" s="390">
        <v>82880</v>
      </c>
      <c r="BD129" s="390">
        <v>85440</v>
      </c>
      <c r="BE129" s="390">
        <v>87600</v>
      </c>
      <c r="BF129" s="390">
        <v>91440</v>
      </c>
      <c r="BG129" s="390">
        <v>92160</v>
      </c>
      <c r="BH129" s="390">
        <v>94800</v>
      </c>
      <c r="BI129" s="390">
        <v>95920</v>
      </c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</row>
    <row r="130" spans="1:73" hidden="1" outlineLevel="1" x14ac:dyDescent="0.25">
      <c r="A130" s="53">
        <v>2125</v>
      </c>
      <c r="B130" s="386">
        <v>43280</v>
      </c>
      <c r="C130" s="386">
        <v>41280</v>
      </c>
      <c r="D130" s="386">
        <v>43680</v>
      </c>
      <c r="E130" s="386">
        <v>45520</v>
      </c>
      <c r="F130" s="386">
        <v>48080</v>
      </c>
      <c r="G130" s="386">
        <v>50800</v>
      </c>
      <c r="H130" s="386">
        <v>53440</v>
      </c>
      <c r="I130" s="386">
        <v>56160</v>
      </c>
      <c r="J130" s="386">
        <v>57200</v>
      </c>
      <c r="K130" s="386">
        <v>57040</v>
      </c>
      <c r="L130" s="386">
        <v>59920</v>
      </c>
      <c r="M130" s="387">
        <v>66800</v>
      </c>
      <c r="N130" s="387">
        <v>67840</v>
      </c>
      <c r="O130" s="387">
        <v>68560</v>
      </c>
      <c r="P130" s="387">
        <v>70720</v>
      </c>
      <c r="Q130" s="387">
        <v>74480</v>
      </c>
      <c r="R130" s="387">
        <v>75360</v>
      </c>
      <c r="S130" s="387">
        <v>75440</v>
      </c>
      <c r="T130" s="387">
        <v>77840</v>
      </c>
      <c r="U130" s="387">
        <v>82640</v>
      </c>
      <c r="V130" s="387">
        <v>84160</v>
      </c>
      <c r="W130" s="387">
        <v>84720</v>
      </c>
      <c r="X130" s="387">
        <v>86080</v>
      </c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53">
        <v>2125</v>
      </c>
      <c r="AM130" s="389">
        <v>47600</v>
      </c>
      <c r="AN130" s="389">
        <v>45440</v>
      </c>
      <c r="AO130" s="389">
        <v>48080</v>
      </c>
      <c r="AP130" s="389">
        <v>50080</v>
      </c>
      <c r="AQ130" s="389">
        <v>52880</v>
      </c>
      <c r="AR130" s="389">
        <v>55920</v>
      </c>
      <c r="AS130" s="389">
        <v>58800</v>
      </c>
      <c r="AT130" s="389">
        <v>61760</v>
      </c>
      <c r="AU130" s="389">
        <v>62960</v>
      </c>
      <c r="AV130" s="389">
        <v>62720</v>
      </c>
      <c r="AW130" s="389">
        <v>65920</v>
      </c>
      <c r="AX130" s="390">
        <v>73520</v>
      </c>
      <c r="AY130" s="390">
        <v>74640</v>
      </c>
      <c r="AZ130" s="390">
        <v>75440</v>
      </c>
      <c r="BA130" s="390">
        <v>77760</v>
      </c>
      <c r="BB130" s="390">
        <v>81920</v>
      </c>
      <c r="BC130" s="390">
        <v>82880</v>
      </c>
      <c r="BD130" s="390">
        <v>82960</v>
      </c>
      <c r="BE130" s="390">
        <v>85600</v>
      </c>
      <c r="BF130" s="390">
        <v>90880</v>
      </c>
      <c r="BG130" s="390">
        <v>92560</v>
      </c>
      <c r="BH130" s="390">
        <v>93200</v>
      </c>
      <c r="BI130" s="390">
        <v>94720</v>
      </c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</row>
    <row r="131" spans="1:73" hidden="1" outlineLevel="1" x14ac:dyDescent="0.25">
      <c r="A131" s="53">
        <v>2250</v>
      </c>
      <c r="B131" s="386">
        <v>43600</v>
      </c>
      <c r="C131" s="386">
        <v>42080</v>
      </c>
      <c r="D131" s="386">
        <v>43680</v>
      </c>
      <c r="E131" s="386">
        <v>45360</v>
      </c>
      <c r="F131" s="386">
        <v>48320</v>
      </c>
      <c r="G131" s="386">
        <v>50160</v>
      </c>
      <c r="H131" s="386">
        <v>52960</v>
      </c>
      <c r="I131" s="386">
        <v>55600</v>
      </c>
      <c r="J131" s="386">
        <v>58480</v>
      </c>
      <c r="K131" s="386">
        <v>57040</v>
      </c>
      <c r="L131" s="386">
        <v>63920</v>
      </c>
      <c r="M131" s="387">
        <v>66160</v>
      </c>
      <c r="N131" s="387">
        <v>67920</v>
      </c>
      <c r="O131" s="387">
        <v>66560</v>
      </c>
      <c r="P131" s="387">
        <v>69280</v>
      </c>
      <c r="Q131" s="387">
        <v>71120</v>
      </c>
      <c r="R131" s="387">
        <v>74400</v>
      </c>
      <c r="S131" s="387">
        <v>73360</v>
      </c>
      <c r="T131" s="387">
        <v>76160</v>
      </c>
      <c r="U131" s="387">
        <v>80320</v>
      </c>
      <c r="V131" s="387">
        <v>83600</v>
      </c>
      <c r="W131" s="387">
        <v>82080</v>
      </c>
      <c r="X131" s="387">
        <v>84320</v>
      </c>
      <c r="Y131" s="251"/>
      <c r="Z131" s="251"/>
      <c r="AA131" s="251"/>
      <c r="AB131" s="251"/>
      <c r="AC131" s="251"/>
      <c r="AD131" s="251"/>
      <c r="AE131" s="251"/>
      <c r="AF131" s="251"/>
      <c r="AG131" s="251"/>
      <c r="AH131" s="251"/>
      <c r="AI131" s="251"/>
      <c r="AJ131" s="251"/>
      <c r="AK131" s="251"/>
      <c r="AL131" s="53">
        <v>2250</v>
      </c>
      <c r="AM131" s="389">
        <v>48000</v>
      </c>
      <c r="AN131" s="389">
        <v>46320</v>
      </c>
      <c r="AO131" s="389">
        <v>48080</v>
      </c>
      <c r="AP131" s="389">
        <v>49920</v>
      </c>
      <c r="AQ131" s="389">
        <v>53120</v>
      </c>
      <c r="AR131" s="389">
        <v>55200</v>
      </c>
      <c r="AS131" s="389">
        <v>58240</v>
      </c>
      <c r="AT131" s="389">
        <v>61200</v>
      </c>
      <c r="AU131" s="389">
        <v>64320</v>
      </c>
      <c r="AV131" s="389">
        <v>62720</v>
      </c>
      <c r="AW131" s="389">
        <v>70320</v>
      </c>
      <c r="AX131" s="390">
        <v>72800</v>
      </c>
      <c r="AY131" s="390">
        <v>74720</v>
      </c>
      <c r="AZ131" s="390">
        <v>73200</v>
      </c>
      <c r="BA131" s="390">
        <v>76240</v>
      </c>
      <c r="BB131" s="390">
        <v>78240</v>
      </c>
      <c r="BC131" s="390">
        <v>81840</v>
      </c>
      <c r="BD131" s="390">
        <v>80720</v>
      </c>
      <c r="BE131" s="390">
        <v>83760</v>
      </c>
      <c r="BF131" s="390">
        <v>88320</v>
      </c>
      <c r="BG131" s="390">
        <v>92000</v>
      </c>
      <c r="BH131" s="390">
        <v>90320</v>
      </c>
      <c r="BI131" s="390">
        <v>92720</v>
      </c>
      <c r="BJ131" s="251"/>
      <c r="BK131" s="251"/>
      <c r="BL131" s="251"/>
      <c r="BM131" s="251"/>
      <c r="BN131" s="251"/>
      <c r="BO131" s="251"/>
      <c r="BP131" s="251"/>
      <c r="BQ131" s="251"/>
      <c r="BR131" s="251"/>
      <c r="BS131" s="251"/>
      <c r="BT131" s="251"/>
      <c r="BU131" s="251"/>
    </row>
    <row r="132" spans="1:73" hidden="1" outlineLevel="1" x14ac:dyDescent="0.25">
      <c r="A132" s="53">
        <v>2375</v>
      </c>
      <c r="B132" s="386">
        <v>47200</v>
      </c>
      <c r="C132" s="386">
        <v>45360</v>
      </c>
      <c r="D132" s="386">
        <v>44960</v>
      </c>
      <c r="E132" s="386">
        <v>47120</v>
      </c>
      <c r="F132" s="386">
        <v>48000</v>
      </c>
      <c r="G132" s="386">
        <v>52640</v>
      </c>
      <c r="H132" s="386">
        <v>55280</v>
      </c>
      <c r="I132" s="386">
        <v>58400</v>
      </c>
      <c r="J132" s="386">
        <v>62720</v>
      </c>
      <c r="K132" s="386">
        <v>60000</v>
      </c>
      <c r="L132" s="387">
        <v>64720</v>
      </c>
      <c r="M132" s="387">
        <v>68400</v>
      </c>
      <c r="N132" s="387">
        <v>71840</v>
      </c>
      <c r="O132" s="387">
        <v>67920</v>
      </c>
      <c r="P132" s="387">
        <v>70800</v>
      </c>
      <c r="Q132" s="387">
        <v>74080</v>
      </c>
      <c r="R132" s="387">
        <v>77760</v>
      </c>
      <c r="S132" s="387">
        <v>74480</v>
      </c>
      <c r="T132" s="387">
        <v>76960</v>
      </c>
      <c r="U132" s="387">
        <v>81600</v>
      </c>
      <c r="V132" s="387">
        <v>86320</v>
      </c>
      <c r="W132" s="387">
        <v>79360</v>
      </c>
      <c r="X132" s="387">
        <v>82480</v>
      </c>
      <c r="Y132" s="251"/>
      <c r="Z132" s="251"/>
      <c r="AA132" s="251"/>
      <c r="AB132" s="251"/>
      <c r="AC132" s="251"/>
      <c r="AD132" s="251"/>
      <c r="AE132" s="251"/>
      <c r="AF132" s="251"/>
      <c r="AG132" s="251"/>
      <c r="AH132" s="251"/>
      <c r="AI132" s="251"/>
      <c r="AJ132" s="251"/>
      <c r="AK132" s="251"/>
      <c r="AL132" s="53">
        <v>2375</v>
      </c>
      <c r="AM132" s="389">
        <v>51920</v>
      </c>
      <c r="AN132" s="389">
        <v>49920</v>
      </c>
      <c r="AO132" s="389">
        <v>49440</v>
      </c>
      <c r="AP132" s="389">
        <v>51840</v>
      </c>
      <c r="AQ132" s="389">
        <v>52800</v>
      </c>
      <c r="AR132" s="389">
        <v>57920</v>
      </c>
      <c r="AS132" s="389">
        <v>60800</v>
      </c>
      <c r="AT132" s="389">
        <v>64240</v>
      </c>
      <c r="AU132" s="389">
        <v>68960</v>
      </c>
      <c r="AV132" s="389">
        <v>66000</v>
      </c>
      <c r="AW132" s="390">
        <v>71200</v>
      </c>
      <c r="AX132" s="390">
        <v>75280</v>
      </c>
      <c r="AY132" s="390">
        <v>79040</v>
      </c>
      <c r="AZ132" s="390">
        <v>74720</v>
      </c>
      <c r="BA132" s="390">
        <v>77920</v>
      </c>
      <c r="BB132" s="390">
        <v>81520</v>
      </c>
      <c r="BC132" s="390">
        <v>85520</v>
      </c>
      <c r="BD132" s="390">
        <v>81920</v>
      </c>
      <c r="BE132" s="390">
        <v>84640</v>
      </c>
      <c r="BF132" s="390">
        <v>89760</v>
      </c>
      <c r="BG132" s="390">
        <v>94960</v>
      </c>
      <c r="BH132" s="390">
        <v>87280</v>
      </c>
      <c r="BI132" s="390">
        <v>90720</v>
      </c>
      <c r="BJ132" s="251"/>
      <c r="BK132" s="251"/>
      <c r="BL132" s="251"/>
      <c r="BM132" s="251"/>
      <c r="BN132" s="251"/>
      <c r="BO132" s="251"/>
      <c r="BP132" s="251"/>
      <c r="BQ132" s="251"/>
      <c r="BR132" s="251"/>
      <c r="BS132" s="251"/>
      <c r="BT132" s="251"/>
      <c r="BU132" s="251"/>
    </row>
    <row r="133" spans="1:73" hidden="1" outlineLevel="1" x14ac:dyDescent="0.25">
      <c r="A133" s="53">
        <v>2500</v>
      </c>
      <c r="B133" s="386">
        <v>50560</v>
      </c>
      <c r="C133" s="386">
        <v>53920</v>
      </c>
      <c r="D133" s="386">
        <v>47280</v>
      </c>
      <c r="E133" s="386">
        <v>50160</v>
      </c>
      <c r="F133" s="386">
        <v>53920</v>
      </c>
      <c r="G133" s="386">
        <v>53440</v>
      </c>
      <c r="H133" s="386">
        <v>56320</v>
      </c>
      <c r="I133" s="386">
        <v>60320</v>
      </c>
      <c r="J133" s="386">
        <v>68720</v>
      </c>
      <c r="K133" s="387">
        <v>77440</v>
      </c>
      <c r="L133" s="387">
        <v>81040</v>
      </c>
      <c r="M133" s="387">
        <v>80640</v>
      </c>
      <c r="N133" s="387">
        <v>82400</v>
      </c>
      <c r="O133" s="387">
        <v>84400</v>
      </c>
      <c r="P133" s="387">
        <v>85520</v>
      </c>
      <c r="Q133" s="387">
        <v>87520</v>
      </c>
      <c r="R133" s="387">
        <v>89600</v>
      </c>
      <c r="S133" s="387">
        <v>91360</v>
      </c>
      <c r="T133" s="387">
        <v>96640</v>
      </c>
      <c r="U133" s="387">
        <v>99520</v>
      </c>
      <c r="V133" s="387">
        <v>99200</v>
      </c>
      <c r="W133" s="387">
        <v>104000</v>
      </c>
      <c r="X133" s="387">
        <v>106000</v>
      </c>
      <c r="Y133" s="251"/>
      <c r="Z133" s="251"/>
      <c r="AA133" s="251"/>
      <c r="AB133" s="251"/>
      <c r="AC133" s="251"/>
      <c r="AD133" s="251"/>
      <c r="AE133" s="251"/>
      <c r="AF133" s="251"/>
      <c r="AG133" s="251"/>
      <c r="AH133" s="251"/>
      <c r="AI133" s="251"/>
      <c r="AJ133" s="251"/>
      <c r="AK133" s="251"/>
      <c r="AL133" s="53">
        <v>2500</v>
      </c>
      <c r="AM133" s="389">
        <v>55600</v>
      </c>
      <c r="AN133" s="389">
        <v>59280</v>
      </c>
      <c r="AO133" s="389">
        <v>52000</v>
      </c>
      <c r="AP133" s="389">
        <v>55200</v>
      </c>
      <c r="AQ133" s="389">
        <v>59280</v>
      </c>
      <c r="AR133" s="389">
        <v>58800</v>
      </c>
      <c r="AS133" s="389">
        <v>61920</v>
      </c>
      <c r="AT133" s="389">
        <v>66320</v>
      </c>
      <c r="AU133" s="389">
        <v>75600</v>
      </c>
      <c r="AV133" s="390">
        <v>85200</v>
      </c>
      <c r="AW133" s="390">
        <v>89120</v>
      </c>
      <c r="AX133" s="390">
        <v>88720</v>
      </c>
      <c r="AY133" s="390">
        <v>90640</v>
      </c>
      <c r="AZ133" s="390">
        <v>92880</v>
      </c>
      <c r="BA133" s="390">
        <v>94080</v>
      </c>
      <c r="BB133" s="390">
        <v>96240</v>
      </c>
      <c r="BC133" s="390">
        <v>98560</v>
      </c>
      <c r="BD133" s="390">
        <v>100480</v>
      </c>
      <c r="BE133" s="390">
        <v>106320</v>
      </c>
      <c r="BF133" s="390">
        <v>109440</v>
      </c>
      <c r="BG133" s="390">
        <v>109120</v>
      </c>
      <c r="BH133" s="390">
        <v>114400</v>
      </c>
      <c r="BI133" s="390">
        <v>116640</v>
      </c>
      <c r="BJ133" s="251"/>
      <c r="BK133" s="251"/>
      <c r="BL133" s="251"/>
      <c r="BM133" s="251"/>
      <c r="BN133" s="251"/>
      <c r="BO133" s="251"/>
      <c r="BP133" s="251"/>
      <c r="BQ133" s="251"/>
      <c r="BR133" s="251"/>
      <c r="BS133" s="251"/>
      <c r="BT133" s="251"/>
      <c r="BU133" s="251"/>
    </row>
    <row r="134" spans="1:73" hidden="1" outlineLevel="1" x14ac:dyDescent="0.25">
      <c r="A134" s="53">
        <v>2550</v>
      </c>
      <c r="B134" s="386">
        <v>50880</v>
      </c>
      <c r="C134" s="386">
        <v>54800</v>
      </c>
      <c r="D134" s="386">
        <v>47520</v>
      </c>
      <c r="E134" s="386">
        <v>50240</v>
      </c>
      <c r="F134" s="386">
        <v>54240</v>
      </c>
      <c r="G134" s="386">
        <v>53920</v>
      </c>
      <c r="H134" s="386">
        <v>56800</v>
      </c>
      <c r="I134" s="386">
        <v>61840</v>
      </c>
      <c r="J134" s="387">
        <v>68800</v>
      </c>
      <c r="K134" s="387">
        <v>77920</v>
      </c>
      <c r="L134" s="387">
        <v>81200</v>
      </c>
      <c r="M134" s="387">
        <v>81920</v>
      </c>
      <c r="N134" s="387">
        <v>82960</v>
      </c>
      <c r="O134" s="387">
        <v>86160</v>
      </c>
      <c r="P134" s="387">
        <v>86880</v>
      </c>
      <c r="Q134" s="387">
        <v>88320</v>
      </c>
      <c r="R134" s="387">
        <v>90240</v>
      </c>
      <c r="S134" s="387">
        <v>92400</v>
      </c>
      <c r="T134" s="387">
        <v>97280</v>
      </c>
      <c r="U134" s="387">
        <v>100160</v>
      </c>
      <c r="V134" s="387">
        <v>100560</v>
      </c>
      <c r="W134" s="387">
        <v>105360</v>
      </c>
      <c r="X134" s="387">
        <v>108640</v>
      </c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53">
        <v>2550</v>
      </c>
      <c r="AM134" s="389">
        <v>56000</v>
      </c>
      <c r="AN134" s="389">
        <v>60320</v>
      </c>
      <c r="AO134" s="389">
        <v>52240</v>
      </c>
      <c r="AP134" s="389">
        <v>55280</v>
      </c>
      <c r="AQ134" s="389">
        <v>59680</v>
      </c>
      <c r="AR134" s="389">
        <v>59280</v>
      </c>
      <c r="AS134" s="389">
        <v>62480</v>
      </c>
      <c r="AT134" s="389">
        <v>68000</v>
      </c>
      <c r="AU134" s="390">
        <v>75680</v>
      </c>
      <c r="AV134" s="390">
        <v>85680</v>
      </c>
      <c r="AW134" s="390">
        <v>89360</v>
      </c>
      <c r="AX134" s="390">
        <v>90080</v>
      </c>
      <c r="AY134" s="390">
        <v>91280</v>
      </c>
      <c r="AZ134" s="390">
        <v>94800</v>
      </c>
      <c r="BA134" s="390">
        <v>95600</v>
      </c>
      <c r="BB134" s="390">
        <v>97120</v>
      </c>
      <c r="BC134" s="390">
        <v>99280</v>
      </c>
      <c r="BD134" s="390">
        <v>101680</v>
      </c>
      <c r="BE134" s="390">
        <v>107040</v>
      </c>
      <c r="BF134" s="390">
        <v>110160</v>
      </c>
      <c r="BG134" s="390">
        <v>110640</v>
      </c>
      <c r="BH134" s="390">
        <v>115920</v>
      </c>
      <c r="BI134" s="390">
        <v>119520</v>
      </c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</row>
    <row r="135" spans="1:73" hidden="1" outlineLevel="1" x14ac:dyDescent="0.25">
      <c r="A135" s="53">
        <v>2625</v>
      </c>
      <c r="B135" s="386">
        <v>51280</v>
      </c>
      <c r="C135" s="386">
        <v>55680</v>
      </c>
      <c r="D135" s="386">
        <v>47760</v>
      </c>
      <c r="E135" s="386">
        <v>50320</v>
      </c>
      <c r="F135" s="386">
        <v>54640</v>
      </c>
      <c r="G135" s="386">
        <v>54400</v>
      </c>
      <c r="H135" s="386">
        <v>57360</v>
      </c>
      <c r="I135" s="387">
        <v>63440</v>
      </c>
      <c r="J135" s="387">
        <v>68960</v>
      </c>
      <c r="K135" s="387">
        <v>78480</v>
      </c>
      <c r="L135" s="387">
        <v>81360</v>
      </c>
      <c r="M135" s="387">
        <v>83200</v>
      </c>
      <c r="N135" s="387">
        <v>83520</v>
      </c>
      <c r="O135" s="387">
        <v>87840</v>
      </c>
      <c r="P135" s="387">
        <v>88320</v>
      </c>
      <c r="Q135" s="387">
        <v>89040</v>
      </c>
      <c r="R135" s="387">
        <v>90880</v>
      </c>
      <c r="S135" s="387">
        <v>93440</v>
      </c>
      <c r="T135" s="387">
        <v>98000</v>
      </c>
      <c r="U135" s="387">
        <v>100800</v>
      </c>
      <c r="V135" s="387">
        <v>102000</v>
      </c>
      <c r="W135" s="387">
        <v>106800</v>
      </c>
      <c r="X135" s="387">
        <v>111200</v>
      </c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53">
        <v>2625</v>
      </c>
      <c r="AM135" s="389">
        <v>56400</v>
      </c>
      <c r="AN135" s="389">
        <v>61280</v>
      </c>
      <c r="AO135" s="389">
        <v>52560</v>
      </c>
      <c r="AP135" s="389">
        <v>55360</v>
      </c>
      <c r="AQ135" s="389">
        <v>60080</v>
      </c>
      <c r="AR135" s="389">
        <v>59840</v>
      </c>
      <c r="AS135" s="389">
        <v>63120</v>
      </c>
      <c r="AT135" s="390">
        <v>69760</v>
      </c>
      <c r="AU135" s="390">
        <v>75840</v>
      </c>
      <c r="AV135" s="390">
        <v>86320</v>
      </c>
      <c r="AW135" s="390">
        <v>89520</v>
      </c>
      <c r="AX135" s="390">
        <v>91520</v>
      </c>
      <c r="AY135" s="390">
        <v>91840</v>
      </c>
      <c r="AZ135" s="390">
        <v>96640</v>
      </c>
      <c r="BA135" s="390">
        <v>97120</v>
      </c>
      <c r="BB135" s="390">
        <v>97920</v>
      </c>
      <c r="BC135" s="390">
        <v>100000</v>
      </c>
      <c r="BD135" s="390">
        <v>102800</v>
      </c>
      <c r="BE135" s="390">
        <v>107840</v>
      </c>
      <c r="BF135" s="390">
        <v>110880</v>
      </c>
      <c r="BG135" s="390">
        <v>112240</v>
      </c>
      <c r="BH135" s="390">
        <v>117520</v>
      </c>
      <c r="BI135" s="390">
        <v>122320</v>
      </c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</row>
    <row r="136" spans="1:73" hidden="1" outlineLevel="1" x14ac:dyDescent="0.25">
      <c r="A136" s="53">
        <v>2700</v>
      </c>
      <c r="B136" s="386">
        <v>51120</v>
      </c>
      <c r="C136" s="386">
        <v>55520</v>
      </c>
      <c r="D136" s="386">
        <v>48640</v>
      </c>
      <c r="E136" s="386">
        <v>51280</v>
      </c>
      <c r="F136" s="386">
        <v>55280</v>
      </c>
      <c r="G136" s="386">
        <v>57040</v>
      </c>
      <c r="H136" s="386">
        <v>59760</v>
      </c>
      <c r="I136" s="387">
        <v>63760</v>
      </c>
      <c r="J136" s="387">
        <v>68960</v>
      </c>
      <c r="K136" s="387">
        <v>79200</v>
      </c>
      <c r="L136" s="387">
        <v>83360</v>
      </c>
      <c r="M136" s="387">
        <v>82640</v>
      </c>
      <c r="N136" s="387">
        <v>83440</v>
      </c>
      <c r="O136" s="387">
        <v>89600</v>
      </c>
      <c r="P136" s="387">
        <v>91120</v>
      </c>
      <c r="Q136" s="387">
        <v>92000</v>
      </c>
      <c r="R136" s="387">
        <v>93040</v>
      </c>
      <c r="S136" s="387">
        <v>96480</v>
      </c>
      <c r="T136" s="387">
        <v>100720</v>
      </c>
      <c r="U136" s="387">
        <v>101200</v>
      </c>
      <c r="V136" s="387">
        <v>102480</v>
      </c>
      <c r="W136" s="387">
        <v>108720</v>
      </c>
      <c r="X136" s="387">
        <v>112160</v>
      </c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53">
        <v>2700</v>
      </c>
      <c r="AM136" s="389">
        <v>56240</v>
      </c>
      <c r="AN136" s="389">
        <v>61040</v>
      </c>
      <c r="AO136" s="389">
        <v>53520</v>
      </c>
      <c r="AP136" s="389">
        <v>56400</v>
      </c>
      <c r="AQ136" s="389">
        <v>60800</v>
      </c>
      <c r="AR136" s="389">
        <v>62720</v>
      </c>
      <c r="AS136" s="389">
        <v>65760</v>
      </c>
      <c r="AT136" s="390">
        <v>70160</v>
      </c>
      <c r="AU136" s="390">
        <v>75840</v>
      </c>
      <c r="AV136" s="390">
        <v>87120</v>
      </c>
      <c r="AW136" s="390">
        <v>91680</v>
      </c>
      <c r="AX136" s="390">
        <v>90880</v>
      </c>
      <c r="AY136" s="390">
        <v>91760</v>
      </c>
      <c r="AZ136" s="390">
        <v>98560</v>
      </c>
      <c r="BA136" s="390">
        <v>100240</v>
      </c>
      <c r="BB136" s="390">
        <v>101200</v>
      </c>
      <c r="BC136" s="390">
        <v>102320</v>
      </c>
      <c r="BD136" s="390">
        <v>106160</v>
      </c>
      <c r="BE136" s="390">
        <v>110800</v>
      </c>
      <c r="BF136" s="390">
        <v>111360</v>
      </c>
      <c r="BG136" s="390">
        <v>112720</v>
      </c>
      <c r="BH136" s="390">
        <v>119600</v>
      </c>
      <c r="BI136" s="390">
        <v>123360</v>
      </c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</row>
    <row r="137" spans="1:73" hidden="1" outlineLevel="1" x14ac:dyDescent="0.25">
      <c r="A137" s="53">
        <v>2850</v>
      </c>
      <c r="B137" s="386">
        <v>59200</v>
      </c>
      <c r="C137" s="386">
        <v>60960</v>
      </c>
      <c r="D137" s="386">
        <v>55360</v>
      </c>
      <c r="E137" s="386">
        <v>58000</v>
      </c>
      <c r="F137" s="386">
        <v>66000</v>
      </c>
      <c r="G137" s="388">
        <v>62320</v>
      </c>
      <c r="H137" s="387">
        <v>76560</v>
      </c>
      <c r="I137" s="387">
        <v>77760</v>
      </c>
      <c r="J137" s="387">
        <v>78480</v>
      </c>
      <c r="K137" s="387">
        <v>83280</v>
      </c>
      <c r="L137" s="387">
        <v>87520</v>
      </c>
      <c r="M137" s="387">
        <v>88560</v>
      </c>
      <c r="N137" s="387">
        <v>90640</v>
      </c>
      <c r="O137" s="387">
        <v>92960</v>
      </c>
      <c r="P137" s="387">
        <v>101360</v>
      </c>
      <c r="Q137" s="387">
        <v>100720</v>
      </c>
      <c r="R137" s="387">
        <v>100720</v>
      </c>
      <c r="S137" s="387">
        <v>103840</v>
      </c>
      <c r="T137" s="387">
        <v>107760</v>
      </c>
      <c r="U137" s="387">
        <v>109280</v>
      </c>
      <c r="V137" s="387">
        <v>111840</v>
      </c>
      <c r="W137" s="387">
        <v>113680</v>
      </c>
      <c r="X137" s="387">
        <v>118480</v>
      </c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53">
        <v>2850</v>
      </c>
      <c r="AM137" s="389">
        <v>65120</v>
      </c>
      <c r="AN137" s="389">
        <v>67040</v>
      </c>
      <c r="AO137" s="389">
        <v>60880</v>
      </c>
      <c r="AP137" s="389">
        <v>63840</v>
      </c>
      <c r="AQ137" s="389">
        <v>72640</v>
      </c>
      <c r="AR137" s="391">
        <v>68560</v>
      </c>
      <c r="AS137" s="390">
        <v>84240</v>
      </c>
      <c r="AT137" s="390">
        <v>85520</v>
      </c>
      <c r="AU137" s="390">
        <v>86320</v>
      </c>
      <c r="AV137" s="390">
        <v>91600</v>
      </c>
      <c r="AW137" s="390">
        <v>96240</v>
      </c>
      <c r="AX137" s="390">
        <v>97440</v>
      </c>
      <c r="AY137" s="390">
        <v>99680</v>
      </c>
      <c r="AZ137" s="390">
        <v>102240</v>
      </c>
      <c r="BA137" s="390">
        <v>111520</v>
      </c>
      <c r="BB137" s="390">
        <v>110800</v>
      </c>
      <c r="BC137" s="390">
        <v>110800</v>
      </c>
      <c r="BD137" s="390">
        <v>114240</v>
      </c>
      <c r="BE137" s="390">
        <v>118560</v>
      </c>
      <c r="BF137" s="390">
        <v>120240</v>
      </c>
      <c r="BG137" s="390">
        <v>123040</v>
      </c>
      <c r="BH137" s="390">
        <v>125040</v>
      </c>
      <c r="BI137" s="390">
        <v>130320</v>
      </c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</row>
    <row r="138" spans="1:73" hidden="1" outlineLevel="1" x14ac:dyDescent="0.25">
      <c r="A138" s="53">
        <v>2975</v>
      </c>
      <c r="B138" s="386">
        <v>59360</v>
      </c>
      <c r="C138" s="386">
        <v>62560</v>
      </c>
      <c r="D138" s="386">
        <v>62000</v>
      </c>
      <c r="E138" s="386">
        <v>64160</v>
      </c>
      <c r="F138" s="387">
        <v>68800</v>
      </c>
      <c r="G138" s="387">
        <v>69840</v>
      </c>
      <c r="H138" s="387">
        <v>76080</v>
      </c>
      <c r="I138" s="387">
        <v>77920</v>
      </c>
      <c r="J138" s="387">
        <v>79440</v>
      </c>
      <c r="K138" s="387">
        <v>85680</v>
      </c>
      <c r="L138" s="387">
        <v>90160</v>
      </c>
      <c r="M138" s="387">
        <v>91200</v>
      </c>
      <c r="N138" s="387">
        <v>93440</v>
      </c>
      <c r="O138" s="387">
        <v>97600</v>
      </c>
      <c r="P138" s="387">
        <v>104000</v>
      </c>
      <c r="Q138" s="387">
        <v>103360</v>
      </c>
      <c r="R138" s="387">
        <v>103920</v>
      </c>
      <c r="S138" s="387">
        <v>107040</v>
      </c>
      <c r="T138" s="387">
        <v>111200</v>
      </c>
      <c r="U138" s="387">
        <v>112160</v>
      </c>
      <c r="V138" s="387">
        <v>114720</v>
      </c>
      <c r="W138" s="387">
        <v>117280</v>
      </c>
      <c r="X138" s="387">
        <v>121680</v>
      </c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53">
        <v>2975</v>
      </c>
      <c r="AM138" s="389">
        <v>65280</v>
      </c>
      <c r="AN138" s="389">
        <v>68800</v>
      </c>
      <c r="AO138" s="389">
        <v>68240</v>
      </c>
      <c r="AP138" s="389">
        <v>70560</v>
      </c>
      <c r="AQ138" s="390">
        <v>75680</v>
      </c>
      <c r="AR138" s="390">
        <v>76800</v>
      </c>
      <c r="AS138" s="390">
        <v>83680</v>
      </c>
      <c r="AT138" s="390">
        <v>85680</v>
      </c>
      <c r="AU138" s="390">
        <v>87360</v>
      </c>
      <c r="AV138" s="390">
        <v>94240</v>
      </c>
      <c r="AW138" s="390">
        <v>99200</v>
      </c>
      <c r="AX138" s="390">
        <v>100320</v>
      </c>
      <c r="AY138" s="390">
        <v>102800</v>
      </c>
      <c r="AZ138" s="390">
        <v>107360</v>
      </c>
      <c r="BA138" s="390">
        <v>114400</v>
      </c>
      <c r="BB138" s="390">
        <v>113680</v>
      </c>
      <c r="BC138" s="390">
        <v>114320</v>
      </c>
      <c r="BD138" s="390">
        <v>117760</v>
      </c>
      <c r="BE138" s="390">
        <v>122320</v>
      </c>
      <c r="BF138" s="390">
        <v>123360</v>
      </c>
      <c r="BG138" s="390">
        <v>126160</v>
      </c>
      <c r="BH138" s="390">
        <v>129040</v>
      </c>
      <c r="BI138" s="390">
        <v>133840</v>
      </c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</row>
    <row r="139" spans="1:73" hidden="1" outlineLevel="1" x14ac:dyDescent="0.25">
      <c r="A139" s="53">
        <v>3000</v>
      </c>
      <c r="B139" s="386">
        <v>59520</v>
      </c>
      <c r="C139" s="386">
        <v>64160</v>
      </c>
      <c r="D139" s="386">
        <v>68640</v>
      </c>
      <c r="E139" s="387">
        <v>70320</v>
      </c>
      <c r="F139" s="387">
        <v>71600</v>
      </c>
      <c r="G139" s="387">
        <v>77360</v>
      </c>
      <c r="H139" s="387">
        <v>75600</v>
      </c>
      <c r="I139" s="387">
        <v>78160</v>
      </c>
      <c r="J139" s="387">
        <v>80400</v>
      </c>
      <c r="K139" s="387">
        <v>88080</v>
      </c>
      <c r="L139" s="387">
        <v>92720</v>
      </c>
      <c r="M139" s="387">
        <v>93920</v>
      </c>
      <c r="N139" s="387">
        <v>96160</v>
      </c>
      <c r="O139" s="387">
        <v>102160</v>
      </c>
      <c r="P139" s="387">
        <v>106560</v>
      </c>
      <c r="Q139" s="387">
        <v>105920</v>
      </c>
      <c r="R139" s="387">
        <v>107200</v>
      </c>
      <c r="S139" s="387">
        <v>110240</v>
      </c>
      <c r="T139" s="387">
        <v>114640</v>
      </c>
      <c r="U139" s="387">
        <v>115120</v>
      </c>
      <c r="V139" s="387">
        <v>117600</v>
      </c>
      <c r="W139" s="387">
        <v>120960</v>
      </c>
      <c r="X139" s="387">
        <v>124880</v>
      </c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53">
        <v>3000</v>
      </c>
      <c r="AM139" s="389">
        <v>65440</v>
      </c>
      <c r="AN139" s="389">
        <v>70560</v>
      </c>
      <c r="AO139" s="389">
        <v>75520</v>
      </c>
      <c r="AP139" s="390">
        <v>77360</v>
      </c>
      <c r="AQ139" s="390">
        <v>78800</v>
      </c>
      <c r="AR139" s="390">
        <v>85120</v>
      </c>
      <c r="AS139" s="390">
        <v>83200</v>
      </c>
      <c r="AT139" s="390">
        <v>86000</v>
      </c>
      <c r="AU139" s="390">
        <v>88480</v>
      </c>
      <c r="AV139" s="390">
        <v>96880</v>
      </c>
      <c r="AW139" s="390">
        <v>102000</v>
      </c>
      <c r="AX139" s="390">
        <v>103280</v>
      </c>
      <c r="AY139" s="390">
        <v>105760</v>
      </c>
      <c r="AZ139" s="390">
        <v>112400</v>
      </c>
      <c r="BA139" s="390">
        <v>117200</v>
      </c>
      <c r="BB139" s="390">
        <v>116480</v>
      </c>
      <c r="BC139" s="390">
        <v>117920</v>
      </c>
      <c r="BD139" s="390">
        <v>121280</v>
      </c>
      <c r="BE139" s="390">
        <v>126080</v>
      </c>
      <c r="BF139" s="390">
        <v>126640</v>
      </c>
      <c r="BG139" s="390">
        <v>129360</v>
      </c>
      <c r="BH139" s="390">
        <v>133040</v>
      </c>
      <c r="BI139" s="390">
        <v>137360</v>
      </c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</row>
    <row r="140" spans="1:73" hidden="1" outlineLevel="1" x14ac:dyDescent="0.25">
      <c r="A140" s="251"/>
      <c r="B140" s="251"/>
      <c r="C140" s="251"/>
      <c r="D140" s="251"/>
      <c r="E140" s="251"/>
      <c r="F140" s="251"/>
      <c r="G140" s="251"/>
      <c r="H140" s="251"/>
      <c r="I140" s="251"/>
      <c r="J140" s="251"/>
      <c r="K140" s="251"/>
      <c r="L140" s="251"/>
      <c r="M140" s="251"/>
      <c r="N140" s="251"/>
      <c r="O140" s="251"/>
      <c r="P140" s="251"/>
      <c r="Q140" s="251"/>
      <c r="R140" s="251"/>
      <c r="S140" s="251"/>
      <c r="T140" s="251"/>
      <c r="U140" s="251"/>
      <c r="V140" s="251"/>
      <c r="W140" s="251"/>
      <c r="X140" s="251"/>
      <c r="Y140" s="251"/>
      <c r="Z140" s="251"/>
      <c r="AA140" s="251"/>
      <c r="AB140" s="251"/>
      <c r="AC140" s="251"/>
      <c r="AD140" s="251"/>
      <c r="AE140" s="251"/>
      <c r="AF140" s="251"/>
      <c r="AG140" s="251"/>
      <c r="AH140" s="251"/>
      <c r="AI140" s="251"/>
      <c r="AJ140" s="251"/>
      <c r="AK140" s="251"/>
      <c r="AL140" s="251"/>
      <c r="AM140" s="251"/>
      <c r="AN140" s="251"/>
      <c r="AO140" s="251"/>
      <c r="AP140" s="251"/>
      <c r="AQ140" s="251"/>
      <c r="AR140" s="251"/>
      <c r="AS140" s="251"/>
      <c r="AT140" s="251"/>
      <c r="AU140" s="251"/>
      <c r="AV140" s="251"/>
      <c r="AW140" s="251"/>
      <c r="AX140" s="251"/>
      <c r="AY140" s="251"/>
      <c r="AZ140" s="251"/>
      <c r="BA140" s="251"/>
      <c r="BB140" s="251"/>
      <c r="BC140" s="251"/>
      <c r="BD140" s="251"/>
      <c r="BE140" s="251"/>
      <c r="BF140" s="251"/>
      <c r="BG140" s="251"/>
      <c r="BH140" s="251"/>
      <c r="BI140" s="251"/>
      <c r="BJ140" s="251"/>
      <c r="BK140" s="251"/>
      <c r="BL140" s="251"/>
      <c r="BM140" s="251"/>
      <c r="BN140" s="251"/>
      <c r="BO140" s="251"/>
      <c r="BP140" s="251"/>
      <c r="BQ140" s="251"/>
      <c r="BR140" s="251"/>
      <c r="BS140" s="251"/>
      <c r="BT140" s="251"/>
      <c r="BU140" s="251"/>
    </row>
    <row r="141" spans="1:73" collapsed="1" x14ac:dyDescent="0.25"/>
  </sheetData>
  <mergeCells count="27">
    <mergeCell ref="A79:AJ79"/>
    <mergeCell ref="A1:E1"/>
    <mergeCell ref="A2:AJ2"/>
    <mergeCell ref="A11:AJ11"/>
    <mergeCell ref="A45:AJ45"/>
    <mergeCell ref="A78:AJ78"/>
    <mergeCell ref="A77:AJ77"/>
    <mergeCell ref="A10:AJ10"/>
    <mergeCell ref="A44:AJ44"/>
    <mergeCell ref="AA4:AI8"/>
    <mergeCell ref="D94:T96"/>
    <mergeCell ref="X94:AJ98"/>
    <mergeCell ref="X101:AJ103"/>
    <mergeCell ref="X106:AJ108"/>
    <mergeCell ref="D106:S109"/>
    <mergeCell ref="D101:T103"/>
    <mergeCell ref="A89:S89"/>
    <mergeCell ref="T89:AJ89"/>
    <mergeCell ref="T90:AJ90"/>
    <mergeCell ref="A91:AJ91"/>
    <mergeCell ref="A80:AJ80"/>
    <mergeCell ref="A81:AJ81"/>
    <mergeCell ref="A82:AJ82"/>
    <mergeCell ref="A83:AJ83"/>
    <mergeCell ref="A88:S88"/>
    <mergeCell ref="T88:AJ88"/>
    <mergeCell ref="T84:AJ84"/>
  </mergeCells>
  <hyperlinks>
    <hyperlink ref="A1:E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38" fitToHeight="2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0</xdr:col>
                    <xdr:colOff>0</xdr:colOff>
                    <xdr:row>4</xdr:row>
                    <xdr:rowOff>161925</xdr:rowOff>
                  </from>
                  <to>
                    <xdr:col>7</xdr:col>
                    <xdr:colOff>276225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0000"/>
    <pageSetUpPr fitToPage="1"/>
  </sheetPr>
  <dimension ref="B1:AE91"/>
  <sheetViews>
    <sheetView showGridLines="0" view="pageBreakPreview" zoomScaleNormal="110" zoomScaleSheetLayoutView="100" workbookViewId="0">
      <pane ySplit="4" topLeftCell="A5" activePane="bottomLeft" state="frozen"/>
      <selection pane="bottomLeft" activeCell="U29" sqref="U29"/>
    </sheetView>
  </sheetViews>
  <sheetFormatPr defaultRowHeight="15" x14ac:dyDescent="0.25"/>
  <cols>
    <col min="1" max="1" width="0.7109375" style="179" customWidth="1"/>
    <col min="2" max="2" width="8.5703125" style="179" customWidth="1"/>
    <col min="3" max="5" width="9.140625" style="179"/>
    <col min="6" max="6" width="7.7109375" style="179" customWidth="1"/>
    <col min="7" max="7" width="9.7109375" style="179" customWidth="1"/>
    <col min="8" max="8" width="9.5703125" style="179" customWidth="1"/>
    <col min="9" max="9" width="8.85546875" style="179" customWidth="1"/>
    <col min="10" max="10" width="3.28515625" style="179" customWidth="1"/>
    <col min="11" max="11" width="9.140625" style="179"/>
    <col min="12" max="12" width="11.42578125" style="179" customWidth="1"/>
    <col min="13" max="13" width="11.28515625" style="179" customWidth="1"/>
    <col min="14" max="14" width="12" style="179" customWidth="1"/>
    <col min="15" max="16" width="9.140625" style="179"/>
    <col min="17" max="17" width="7.140625" style="179" customWidth="1"/>
    <col min="18" max="19" width="9.140625" style="179"/>
    <col min="20" max="20" width="10.5703125" style="179" bestFit="1" customWidth="1"/>
    <col min="21" max="21" width="9.140625" style="179"/>
    <col min="32" max="16384" width="9.140625" style="179"/>
  </cols>
  <sheetData>
    <row r="1" spans="2:21" ht="15" customHeight="1" x14ac:dyDescent="0.25">
      <c r="B1" s="561" t="s">
        <v>74</v>
      </c>
      <c r="C1" s="561"/>
      <c r="D1" s="561"/>
      <c r="E1" s="561"/>
      <c r="F1" s="561"/>
      <c r="G1" s="1"/>
      <c r="J1" s="177"/>
      <c r="K1" s="177"/>
      <c r="L1" s="177"/>
      <c r="M1" s="611"/>
      <c r="N1" s="611"/>
      <c r="O1" s="611"/>
      <c r="P1" s="177"/>
      <c r="Q1" s="177"/>
      <c r="R1" s="178"/>
      <c r="S1" s="178"/>
      <c r="T1" s="178"/>
      <c r="U1" s="178"/>
    </row>
    <row r="2" spans="2:21" ht="15" customHeight="1" x14ac:dyDescent="0.25">
      <c r="B2" s="612" t="s">
        <v>636</v>
      </c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178"/>
      <c r="S2" s="178"/>
      <c r="T2" s="178"/>
      <c r="U2" s="178"/>
    </row>
    <row r="3" spans="2:21" ht="18.75" customHeight="1" x14ac:dyDescent="0.25">
      <c r="B3" s="613" t="s">
        <v>637</v>
      </c>
      <c r="C3" s="613"/>
      <c r="D3" s="613"/>
      <c r="E3" s="613"/>
      <c r="F3" s="613"/>
      <c r="G3" s="613"/>
      <c r="H3" s="613"/>
      <c r="I3" s="613"/>
      <c r="J3" s="613"/>
      <c r="K3" s="613"/>
      <c r="L3" s="613"/>
      <c r="M3" s="613"/>
      <c r="N3" s="613"/>
      <c r="O3" s="613"/>
      <c r="P3" s="613"/>
      <c r="Q3" s="613"/>
      <c r="R3" s="180"/>
      <c r="S3" s="180"/>
      <c r="T3" s="180"/>
      <c r="U3" s="180"/>
    </row>
    <row r="4" spans="2:21" ht="3" customHeight="1" x14ac:dyDescent="0.25"/>
    <row r="5" spans="2:21" ht="12.75" customHeight="1" x14ac:dyDescent="0.25">
      <c r="B5" s="614" t="s">
        <v>560</v>
      </c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6"/>
    </row>
    <row r="6" spans="2:21" x14ac:dyDescent="0.25">
      <c r="F6" s="202" t="s">
        <v>561</v>
      </c>
      <c r="G6" s="203"/>
      <c r="H6" s="203"/>
      <c r="L6" s="203"/>
      <c r="M6" s="203"/>
      <c r="N6" s="202" t="s">
        <v>561</v>
      </c>
    </row>
    <row r="7" spans="2:21" ht="12.75" customHeight="1" x14ac:dyDescent="0.25">
      <c r="F7" s="563" t="s">
        <v>647</v>
      </c>
      <c r="G7" s="563"/>
      <c r="H7" s="563"/>
      <c r="L7" s="204"/>
      <c r="N7" s="207" t="s">
        <v>562</v>
      </c>
    </row>
    <row r="8" spans="2:21" ht="17.25" customHeight="1" x14ac:dyDescent="0.25">
      <c r="F8" s="563"/>
      <c r="G8" s="563"/>
      <c r="H8" s="563"/>
      <c r="L8" s="204"/>
    </row>
    <row r="9" spans="2:21" ht="12.75" customHeight="1" x14ac:dyDescent="0.25">
      <c r="F9" s="563" t="s">
        <v>646</v>
      </c>
      <c r="G9" s="563"/>
      <c r="H9" s="563"/>
      <c r="L9" s="204"/>
      <c r="M9" s="203"/>
      <c r="N9" s="207" t="s">
        <v>563</v>
      </c>
    </row>
    <row r="10" spans="2:21" x14ac:dyDescent="0.25">
      <c r="F10" s="563"/>
      <c r="G10" s="563"/>
      <c r="H10" s="563"/>
      <c r="L10" s="204"/>
      <c r="M10" s="203"/>
      <c r="N10" s="203"/>
    </row>
    <row r="11" spans="2:21" x14ac:dyDescent="0.25">
      <c r="B11" s="182"/>
      <c r="C11" s="182"/>
      <c r="D11" s="182"/>
      <c r="E11" s="182"/>
      <c r="F11" s="563" t="s">
        <v>630</v>
      </c>
      <c r="G11" s="563"/>
      <c r="H11" s="563"/>
      <c r="L11" s="203"/>
      <c r="M11" s="203"/>
      <c r="N11" s="203"/>
    </row>
    <row r="12" spans="2:21" ht="12.75" customHeight="1" x14ac:dyDescent="0.25">
      <c r="B12" s="182"/>
      <c r="C12" s="182"/>
      <c r="E12" s="182"/>
      <c r="F12" s="563"/>
      <c r="G12" s="563"/>
      <c r="H12" s="563"/>
      <c r="L12" s="204"/>
      <c r="M12" s="203"/>
      <c r="N12" s="203"/>
    </row>
    <row r="13" spans="2:21" x14ac:dyDescent="0.25">
      <c r="B13" s="609"/>
      <c r="C13" s="609"/>
      <c r="D13" s="609"/>
      <c r="E13" s="609"/>
      <c r="F13" s="609"/>
      <c r="J13" s="181"/>
      <c r="K13" s="181"/>
      <c r="L13" s="181"/>
    </row>
    <row r="14" spans="2:21" ht="12" customHeight="1" x14ac:dyDescent="0.25">
      <c r="B14" s="610"/>
      <c r="C14" s="610"/>
      <c r="D14" s="610"/>
      <c r="K14" s="181"/>
      <c r="L14" s="181"/>
    </row>
    <row r="15" spans="2:21" x14ac:dyDescent="0.25">
      <c r="B15" s="562" t="s">
        <v>631</v>
      </c>
      <c r="C15" s="562"/>
      <c r="D15" s="562"/>
      <c r="E15" s="562"/>
      <c r="J15" s="181"/>
      <c r="K15" s="562" t="s">
        <v>632</v>
      </c>
      <c r="L15" s="562"/>
      <c r="M15" s="562"/>
    </row>
    <row r="16" spans="2:21" ht="1.5" customHeight="1" x14ac:dyDescent="0.25"/>
    <row r="17" spans="2:18" x14ac:dyDescent="0.25">
      <c r="B17" s="606" t="s">
        <v>644</v>
      </c>
      <c r="C17" s="606"/>
      <c r="D17" s="606"/>
      <c r="E17" s="606"/>
      <c r="F17" s="606"/>
      <c r="G17" s="606"/>
      <c r="H17" s="606"/>
      <c r="I17" s="606"/>
      <c r="K17" s="607" t="s">
        <v>643</v>
      </c>
      <c r="L17" s="608"/>
      <c r="M17" s="608"/>
      <c r="N17" s="608"/>
      <c r="O17" s="608"/>
      <c r="P17" s="608"/>
      <c r="Q17" s="608"/>
      <c r="R17" s="183"/>
    </row>
    <row r="18" spans="2:18" ht="15.75" customHeight="1" thickBot="1" x14ac:dyDescent="0.3">
      <c r="B18" s="206" t="s">
        <v>633</v>
      </c>
      <c r="K18" s="206" t="s">
        <v>633</v>
      </c>
    </row>
    <row r="19" spans="2:18" ht="38.25" customHeight="1" thickBot="1" x14ac:dyDescent="0.3">
      <c r="B19" s="200" t="s">
        <v>564</v>
      </c>
      <c r="C19" s="601" t="s">
        <v>565</v>
      </c>
      <c r="D19" s="602"/>
      <c r="E19" s="602"/>
      <c r="F19" s="603"/>
      <c r="G19" s="201" t="s">
        <v>634</v>
      </c>
      <c r="H19" s="213" t="s">
        <v>635</v>
      </c>
      <c r="K19" s="200" t="s">
        <v>564</v>
      </c>
      <c r="L19" s="604" t="s">
        <v>565</v>
      </c>
      <c r="M19" s="604"/>
      <c r="N19" s="604"/>
      <c r="O19" s="201" t="s">
        <v>634</v>
      </c>
      <c r="P19" s="213" t="s">
        <v>635</v>
      </c>
    </row>
    <row r="20" spans="2:18" ht="14.25" customHeight="1" x14ac:dyDescent="0.25">
      <c r="B20" s="581">
        <v>1</v>
      </c>
      <c r="C20" s="584" t="s">
        <v>567</v>
      </c>
      <c r="D20" s="584"/>
      <c r="E20" s="584"/>
      <c r="F20" s="584"/>
      <c r="G20" s="595" t="s">
        <v>568</v>
      </c>
      <c r="H20" s="184"/>
      <c r="K20" s="581">
        <v>10</v>
      </c>
      <c r="L20" s="584" t="s">
        <v>569</v>
      </c>
      <c r="M20" s="584"/>
      <c r="N20" s="584"/>
      <c r="O20" s="595" t="s">
        <v>568</v>
      </c>
      <c r="P20" s="184"/>
    </row>
    <row r="21" spans="2:18" ht="24" customHeight="1" x14ac:dyDescent="0.25">
      <c r="B21" s="582"/>
      <c r="C21" s="570" t="s">
        <v>638</v>
      </c>
      <c r="D21" s="570"/>
      <c r="E21" s="570"/>
      <c r="F21" s="570"/>
      <c r="G21" s="596"/>
      <c r="H21" s="186"/>
      <c r="I21" s="187"/>
      <c r="K21" s="582"/>
      <c r="L21" s="570" t="s">
        <v>638</v>
      </c>
      <c r="M21" s="570"/>
      <c r="N21" s="570"/>
      <c r="O21" s="596"/>
      <c r="P21" s="186"/>
    </row>
    <row r="22" spans="2:18" ht="15.75" customHeight="1" thickBot="1" x14ac:dyDescent="0.3">
      <c r="B22" s="583"/>
      <c r="C22" s="574" t="s">
        <v>570</v>
      </c>
      <c r="D22" s="574"/>
      <c r="E22" s="574"/>
      <c r="F22" s="574"/>
      <c r="G22" s="597"/>
      <c r="H22" s="189"/>
      <c r="I22" s="187"/>
      <c r="K22" s="583"/>
      <c r="L22" s="574" t="s">
        <v>571</v>
      </c>
      <c r="M22" s="574"/>
      <c r="N22" s="574"/>
      <c r="O22" s="597"/>
      <c r="P22" s="189"/>
    </row>
    <row r="23" spans="2:18" x14ac:dyDescent="0.25">
      <c r="B23" s="581">
        <v>2</v>
      </c>
      <c r="C23" s="584" t="s">
        <v>572</v>
      </c>
      <c r="D23" s="584"/>
      <c r="E23" s="584"/>
      <c r="F23" s="584"/>
      <c r="G23" s="595" t="s">
        <v>573</v>
      </c>
      <c r="H23" s="190"/>
      <c r="I23" s="187"/>
      <c r="K23" s="581">
        <v>11</v>
      </c>
      <c r="L23" s="584" t="s">
        <v>574</v>
      </c>
      <c r="M23" s="584"/>
      <c r="N23" s="584"/>
      <c r="O23" s="595" t="s">
        <v>573</v>
      </c>
      <c r="P23" s="190"/>
    </row>
    <row r="24" spans="2:18" ht="23.25" customHeight="1" x14ac:dyDescent="0.25">
      <c r="B24" s="582"/>
      <c r="C24" s="570" t="s">
        <v>638</v>
      </c>
      <c r="D24" s="570"/>
      <c r="E24" s="570"/>
      <c r="F24" s="570"/>
      <c r="G24" s="596"/>
      <c r="H24" s="186"/>
      <c r="I24" s="187"/>
      <c r="K24" s="582"/>
      <c r="L24" s="570" t="s">
        <v>638</v>
      </c>
      <c r="M24" s="570"/>
      <c r="N24" s="570"/>
      <c r="O24" s="596"/>
      <c r="P24" s="186"/>
    </row>
    <row r="25" spans="2:18" ht="13.5" customHeight="1" thickBot="1" x14ac:dyDescent="0.3">
      <c r="B25" s="583"/>
      <c r="C25" s="574" t="s">
        <v>570</v>
      </c>
      <c r="D25" s="574"/>
      <c r="E25" s="574"/>
      <c r="F25" s="574"/>
      <c r="G25" s="597"/>
      <c r="H25" s="191"/>
      <c r="I25" s="187"/>
      <c r="K25" s="583"/>
      <c r="L25" s="574" t="s">
        <v>571</v>
      </c>
      <c r="M25" s="574"/>
      <c r="N25" s="574"/>
      <c r="O25" s="597"/>
      <c r="P25" s="191"/>
    </row>
    <row r="26" spans="2:18" ht="15.75" thickBot="1" x14ac:dyDescent="0.3">
      <c r="B26" s="581">
        <v>3</v>
      </c>
      <c r="C26" s="584" t="s">
        <v>575</v>
      </c>
      <c r="D26" s="584"/>
      <c r="E26" s="584"/>
      <c r="F26" s="584"/>
      <c r="G26" s="595" t="s">
        <v>576</v>
      </c>
      <c r="H26" s="184"/>
      <c r="K26" s="585">
        <v>12</v>
      </c>
      <c r="L26" s="584" t="s">
        <v>577</v>
      </c>
      <c r="M26" s="584"/>
      <c r="N26" s="584"/>
      <c r="O26" s="595" t="s">
        <v>576</v>
      </c>
      <c r="P26" s="184"/>
    </row>
    <row r="27" spans="2:18" ht="23.25" customHeight="1" thickBot="1" x14ac:dyDescent="0.3">
      <c r="B27" s="582"/>
      <c r="C27" s="570" t="s">
        <v>638</v>
      </c>
      <c r="D27" s="570"/>
      <c r="E27" s="570"/>
      <c r="F27" s="570"/>
      <c r="G27" s="596"/>
      <c r="H27" s="186"/>
      <c r="K27" s="585"/>
      <c r="L27" s="570" t="s">
        <v>638</v>
      </c>
      <c r="M27" s="570"/>
      <c r="N27" s="570"/>
      <c r="O27" s="596"/>
      <c r="P27" s="186"/>
    </row>
    <row r="28" spans="2:18" ht="13.5" customHeight="1" thickBot="1" x14ac:dyDescent="0.3">
      <c r="B28" s="583"/>
      <c r="C28" s="574" t="s">
        <v>570</v>
      </c>
      <c r="D28" s="574"/>
      <c r="E28" s="574"/>
      <c r="F28" s="574"/>
      <c r="G28" s="597"/>
      <c r="H28" s="189"/>
      <c r="K28" s="585"/>
      <c r="L28" s="574" t="s">
        <v>571</v>
      </c>
      <c r="M28" s="574"/>
      <c r="N28" s="574"/>
      <c r="O28" s="596"/>
      <c r="P28" s="189"/>
    </row>
    <row r="29" spans="2:18" ht="15.75" thickBot="1" x14ac:dyDescent="0.3">
      <c r="B29" s="585">
        <v>4</v>
      </c>
      <c r="C29" s="584" t="s">
        <v>578</v>
      </c>
      <c r="D29" s="584"/>
      <c r="E29" s="584"/>
      <c r="F29" s="584"/>
      <c r="G29" s="605" t="s">
        <v>579</v>
      </c>
      <c r="H29" s="190"/>
      <c r="K29" s="585">
        <v>13</v>
      </c>
      <c r="L29" s="584" t="s">
        <v>580</v>
      </c>
      <c r="M29" s="584"/>
      <c r="N29" s="584"/>
      <c r="O29" s="605" t="s">
        <v>579</v>
      </c>
      <c r="P29" s="190"/>
    </row>
    <row r="30" spans="2:18" ht="24.75" customHeight="1" thickBot="1" x14ac:dyDescent="0.3">
      <c r="B30" s="585"/>
      <c r="C30" s="570" t="s">
        <v>638</v>
      </c>
      <c r="D30" s="570"/>
      <c r="E30" s="570"/>
      <c r="F30" s="570"/>
      <c r="G30" s="605"/>
      <c r="H30" s="186"/>
      <c r="K30" s="585"/>
      <c r="L30" s="570" t="s">
        <v>638</v>
      </c>
      <c r="M30" s="570"/>
      <c r="N30" s="570"/>
      <c r="O30" s="605"/>
      <c r="P30" s="186"/>
    </row>
    <row r="31" spans="2:18" ht="13.5" customHeight="1" thickBot="1" x14ac:dyDescent="0.3">
      <c r="B31" s="585"/>
      <c r="C31" s="574" t="s">
        <v>570</v>
      </c>
      <c r="D31" s="574"/>
      <c r="E31" s="574"/>
      <c r="F31" s="574"/>
      <c r="G31" s="605"/>
      <c r="H31" s="191"/>
      <c r="K31" s="585"/>
      <c r="L31" s="574" t="s">
        <v>571</v>
      </c>
      <c r="M31" s="574"/>
      <c r="N31" s="574"/>
      <c r="O31" s="605"/>
      <c r="P31" s="191"/>
    </row>
    <row r="32" spans="2:18" ht="15.75" thickBot="1" x14ac:dyDescent="0.3">
      <c r="B32" s="585">
        <v>5</v>
      </c>
      <c r="C32" s="584" t="s">
        <v>581</v>
      </c>
      <c r="D32" s="584"/>
      <c r="E32" s="584"/>
      <c r="F32" s="584"/>
      <c r="G32" s="605" t="s">
        <v>582</v>
      </c>
      <c r="H32" s="184"/>
      <c r="K32" s="585">
        <v>14</v>
      </c>
      <c r="L32" s="584" t="s">
        <v>583</v>
      </c>
      <c r="M32" s="584"/>
      <c r="N32" s="584"/>
      <c r="O32" s="605" t="s">
        <v>582</v>
      </c>
      <c r="P32" s="184"/>
    </row>
    <row r="33" spans="2:17" ht="24" customHeight="1" thickBot="1" x14ac:dyDescent="0.3">
      <c r="B33" s="585"/>
      <c r="C33" s="570" t="s">
        <v>638</v>
      </c>
      <c r="D33" s="570"/>
      <c r="E33" s="570"/>
      <c r="F33" s="570"/>
      <c r="G33" s="605"/>
      <c r="H33" s="186"/>
      <c r="K33" s="585"/>
      <c r="L33" s="570" t="s">
        <v>638</v>
      </c>
      <c r="M33" s="570"/>
      <c r="N33" s="570"/>
      <c r="O33" s="605"/>
      <c r="P33" s="186"/>
    </row>
    <row r="34" spans="2:17" ht="13.5" customHeight="1" thickBot="1" x14ac:dyDescent="0.3">
      <c r="B34" s="585"/>
      <c r="C34" s="574" t="s">
        <v>570</v>
      </c>
      <c r="D34" s="574"/>
      <c r="E34" s="574"/>
      <c r="F34" s="574"/>
      <c r="G34" s="605"/>
      <c r="H34" s="189"/>
      <c r="K34" s="585"/>
      <c r="L34" s="574" t="s">
        <v>571</v>
      </c>
      <c r="M34" s="574"/>
      <c r="N34" s="574"/>
      <c r="O34" s="605"/>
      <c r="P34" s="189"/>
    </row>
    <row r="35" spans="2:17" ht="15.75" thickBot="1" x14ac:dyDescent="0.3">
      <c r="B35" s="585">
        <v>6</v>
      </c>
      <c r="C35" s="584" t="s">
        <v>584</v>
      </c>
      <c r="D35" s="584"/>
      <c r="E35" s="584"/>
      <c r="F35" s="584"/>
      <c r="G35" s="605" t="s">
        <v>585</v>
      </c>
      <c r="H35" s="190"/>
      <c r="K35" s="585">
        <v>15</v>
      </c>
      <c r="L35" s="584" t="s">
        <v>586</v>
      </c>
      <c r="M35" s="584"/>
      <c r="N35" s="584"/>
      <c r="O35" s="605" t="s">
        <v>585</v>
      </c>
      <c r="P35" s="190"/>
    </row>
    <row r="36" spans="2:17" ht="24.75" customHeight="1" thickBot="1" x14ac:dyDescent="0.3">
      <c r="B36" s="585"/>
      <c r="C36" s="570" t="s">
        <v>638</v>
      </c>
      <c r="D36" s="570"/>
      <c r="E36" s="570"/>
      <c r="F36" s="570"/>
      <c r="G36" s="605"/>
      <c r="H36" s="186"/>
      <c r="K36" s="585"/>
      <c r="L36" s="570" t="s">
        <v>638</v>
      </c>
      <c r="M36" s="570"/>
      <c r="N36" s="570"/>
      <c r="O36" s="605"/>
      <c r="P36" s="186"/>
    </row>
    <row r="37" spans="2:17" ht="13.5" customHeight="1" thickBot="1" x14ac:dyDescent="0.3">
      <c r="B37" s="585"/>
      <c r="C37" s="574" t="s">
        <v>570</v>
      </c>
      <c r="D37" s="574"/>
      <c r="E37" s="574"/>
      <c r="F37" s="574"/>
      <c r="G37" s="605"/>
      <c r="H37" s="191"/>
      <c r="K37" s="585"/>
      <c r="L37" s="574" t="s">
        <v>571</v>
      </c>
      <c r="M37" s="574"/>
      <c r="N37" s="574"/>
      <c r="O37" s="605"/>
      <c r="P37" s="191"/>
    </row>
    <row r="38" spans="2:17" ht="15.75" thickBot="1" x14ac:dyDescent="0.3">
      <c r="B38" s="585">
        <v>7</v>
      </c>
      <c r="C38" s="584" t="s">
        <v>587</v>
      </c>
      <c r="D38" s="584"/>
      <c r="E38" s="584"/>
      <c r="F38" s="584"/>
      <c r="G38" s="605" t="s">
        <v>588</v>
      </c>
      <c r="H38" s="184"/>
      <c r="K38" s="585">
        <v>16</v>
      </c>
      <c r="L38" s="584" t="s">
        <v>589</v>
      </c>
      <c r="M38" s="584"/>
      <c r="N38" s="584"/>
      <c r="O38" s="605" t="s">
        <v>588</v>
      </c>
      <c r="P38" s="184"/>
    </row>
    <row r="39" spans="2:17" ht="22.5" customHeight="1" thickBot="1" x14ac:dyDescent="0.3">
      <c r="B39" s="585"/>
      <c r="C39" s="570" t="s">
        <v>638</v>
      </c>
      <c r="D39" s="570"/>
      <c r="E39" s="570"/>
      <c r="F39" s="570"/>
      <c r="G39" s="605"/>
      <c r="H39" s="186"/>
      <c r="K39" s="585"/>
      <c r="L39" s="570" t="s">
        <v>638</v>
      </c>
      <c r="M39" s="570"/>
      <c r="N39" s="570"/>
      <c r="O39" s="605"/>
      <c r="P39" s="186"/>
    </row>
    <row r="40" spans="2:17" ht="13.5" customHeight="1" thickBot="1" x14ac:dyDescent="0.3">
      <c r="B40" s="585"/>
      <c r="C40" s="574" t="s">
        <v>570</v>
      </c>
      <c r="D40" s="574"/>
      <c r="E40" s="574"/>
      <c r="F40" s="574"/>
      <c r="G40" s="605"/>
      <c r="H40" s="189"/>
      <c r="K40" s="585"/>
      <c r="L40" s="574" t="s">
        <v>571</v>
      </c>
      <c r="M40" s="574"/>
      <c r="N40" s="574"/>
      <c r="O40" s="605"/>
      <c r="P40" s="189"/>
    </row>
    <row r="41" spans="2:17" ht="14.25" customHeight="1" x14ac:dyDescent="0.25">
      <c r="B41" s="581">
        <v>8</v>
      </c>
      <c r="C41" s="584" t="s">
        <v>590</v>
      </c>
      <c r="D41" s="584"/>
      <c r="E41" s="584"/>
      <c r="F41" s="584"/>
      <c r="G41" s="595" t="s">
        <v>591</v>
      </c>
      <c r="H41" s="190"/>
      <c r="K41" s="586">
        <v>17</v>
      </c>
      <c r="L41" s="598" t="s">
        <v>592</v>
      </c>
      <c r="M41" s="599"/>
      <c r="N41" s="600"/>
      <c r="O41" s="589" t="s">
        <v>591</v>
      </c>
      <c r="P41" s="190"/>
    </row>
    <row r="42" spans="2:17" ht="24.75" customHeight="1" x14ac:dyDescent="0.25">
      <c r="B42" s="582"/>
      <c r="C42" s="570" t="s">
        <v>638</v>
      </c>
      <c r="D42" s="570"/>
      <c r="E42" s="570"/>
      <c r="F42" s="570"/>
      <c r="G42" s="596"/>
      <c r="H42" s="186"/>
      <c r="K42" s="587"/>
      <c r="L42" s="570" t="s">
        <v>638</v>
      </c>
      <c r="M42" s="570"/>
      <c r="N42" s="570"/>
      <c r="O42" s="590"/>
      <c r="P42" s="186"/>
    </row>
    <row r="43" spans="2:17" ht="13.5" customHeight="1" thickBot="1" x14ac:dyDescent="0.3">
      <c r="B43" s="583"/>
      <c r="C43" s="574" t="s">
        <v>570</v>
      </c>
      <c r="D43" s="574"/>
      <c r="E43" s="574"/>
      <c r="F43" s="574"/>
      <c r="G43" s="597"/>
      <c r="H43" s="191"/>
      <c r="K43" s="588"/>
      <c r="L43" s="574" t="s">
        <v>571</v>
      </c>
      <c r="M43" s="574"/>
      <c r="N43" s="574"/>
      <c r="O43" s="591"/>
      <c r="P43" s="191"/>
    </row>
    <row r="44" spans="2:17" ht="13.5" customHeight="1" x14ac:dyDescent="0.25">
      <c r="B44" s="581">
        <v>9</v>
      </c>
      <c r="C44" s="584" t="s">
        <v>593</v>
      </c>
      <c r="D44" s="584"/>
      <c r="E44" s="584"/>
      <c r="F44" s="584"/>
      <c r="G44" s="595" t="s">
        <v>594</v>
      </c>
      <c r="H44" s="184"/>
      <c r="K44" s="586">
        <v>18</v>
      </c>
      <c r="L44" s="598" t="s">
        <v>595</v>
      </c>
      <c r="M44" s="599"/>
      <c r="N44" s="600"/>
      <c r="O44" s="589" t="s">
        <v>594</v>
      </c>
      <c r="P44" s="184"/>
    </row>
    <row r="45" spans="2:17" ht="24" customHeight="1" x14ac:dyDescent="0.25">
      <c r="B45" s="582"/>
      <c r="C45" s="570" t="s">
        <v>639</v>
      </c>
      <c r="D45" s="570"/>
      <c r="E45" s="570"/>
      <c r="F45" s="570"/>
      <c r="G45" s="596"/>
      <c r="H45" s="186"/>
      <c r="K45" s="587"/>
      <c r="L45" s="570" t="s">
        <v>638</v>
      </c>
      <c r="M45" s="570"/>
      <c r="N45" s="570"/>
      <c r="O45" s="590"/>
      <c r="P45" s="186"/>
    </row>
    <row r="46" spans="2:17" ht="13.5" customHeight="1" thickBot="1" x14ac:dyDescent="0.3">
      <c r="B46" s="583"/>
      <c r="C46" s="574" t="s">
        <v>570</v>
      </c>
      <c r="D46" s="574"/>
      <c r="E46" s="574"/>
      <c r="F46" s="574"/>
      <c r="G46" s="597"/>
      <c r="H46" s="189"/>
      <c r="K46" s="588"/>
      <c r="L46" s="574" t="s">
        <v>596</v>
      </c>
      <c r="M46" s="574"/>
      <c r="N46" s="574"/>
      <c r="O46" s="591"/>
      <c r="P46" s="189"/>
    </row>
    <row r="47" spans="2:17" ht="9.75" customHeight="1" x14ac:dyDescent="0.25"/>
    <row r="48" spans="2:17" ht="17.25" customHeight="1" x14ac:dyDescent="0.25">
      <c r="B48" s="592" t="s">
        <v>640</v>
      </c>
      <c r="C48" s="592"/>
      <c r="D48" s="592"/>
      <c r="E48" s="592"/>
      <c r="F48" s="592"/>
      <c r="G48" s="592"/>
      <c r="H48" s="592"/>
      <c r="I48" s="592"/>
      <c r="K48" s="593" t="s">
        <v>641</v>
      </c>
      <c r="L48" s="594"/>
      <c r="M48" s="594"/>
      <c r="N48" s="594"/>
      <c r="O48" s="594"/>
      <c r="P48" s="594"/>
      <c r="Q48" s="594"/>
    </row>
    <row r="49" spans="2:21" ht="21" customHeight="1" thickBot="1" x14ac:dyDescent="0.3">
      <c r="B49" s="206" t="s">
        <v>645</v>
      </c>
      <c r="K49" s="206" t="s">
        <v>645</v>
      </c>
      <c r="L49" s="192"/>
      <c r="M49" s="192"/>
      <c r="N49" s="192"/>
      <c r="O49" s="193"/>
      <c r="P49" s="194"/>
      <c r="Q49" s="195"/>
    </row>
    <row r="50" spans="2:21" ht="33" customHeight="1" thickBot="1" x14ac:dyDescent="0.3">
      <c r="B50" s="200" t="s">
        <v>564</v>
      </c>
      <c r="C50" s="601" t="s">
        <v>565</v>
      </c>
      <c r="D50" s="602"/>
      <c r="E50" s="602"/>
      <c r="F50" s="603"/>
      <c r="G50" s="201" t="s">
        <v>566</v>
      </c>
      <c r="H50" s="213" t="s">
        <v>635</v>
      </c>
      <c r="K50" s="200" t="s">
        <v>564</v>
      </c>
      <c r="L50" s="604" t="s">
        <v>565</v>
      </c>
      <c r="M50" s="604"/>
      <c r="N50" s="604"/>
      <c r="O50" s="201" t="s">
        <v>566</v>
      </c>
      <c r="P50" s="213" t="s">
        <v>635</v>
      </c>
      <c r="Q50" s="195"/>
    </row>
    <row r="51" spans="2:21" ht="14.25" customHeight="1" x14ac:dyDescent="0.25">
      <c r="B51" s="581">
        <v>19</v>
      </c>
      <c r="C51" s="584" t="s">
        <v>597</v>
      </c>
      <c r="D51" s="584"/>
      <c r="E51" s="584"/>
      <c r="F51" s="584"/>
      <c r="G51" s="567" t="s">
        <v>568</v>
      </c>
      <c r="H51" s="184"/>
      <c r="K51" s="581">
        <v>28</v>
      </c>
      <c r="L51" s="584" t="s">
        <v>598</v>
      </c>
      <c r="M51" s="584"/>
      <c r="N51" s="584"/>
      <c r="O51" s="567" t="s">
        <v>568</v>
      </c>
      <c r="P51" s="184"/>
    </row>
    <row r="52" spans="2:21" ht="24" customHeight="1" x14ac:dyDescent="0.25">
      <c r="B52" s="582"/>
      <c r="C52" s="570" t="s">
        <v>642</v>
      </c>
      <c r="D52" s="570"/>
      <c r="E52" s="570"/>
      <c r="F52" s="570"/>
      <c r="G52" s="568"/>
      <c r="H52" s="186"/>
      <c r="K52" s="582"/>
      <c r="L52" s="571" t="s">
        <v>642</v>
      </c>
      <c r="M52" s="572"/>
      <c r="N52" s="573"/>
      <c r="O52" s="568"/>
      <c r="P52" s="186"/>
      <c r="S52" s="196"/>
    </row>
    <row r="53" spans="2:21" ht="13.5" customHeight="1" thickBot="1" x14ac:dyDescent="0.3">
      <c r="B53" s="583"/>
      <c r="C53" s="574" t="s">
        <v>599</v>
      </c>
      <c r="D53" s="574"/>
      <c r="E53" s="574"/>
      <c r="F53" s="574"/>
      <c r="G53" s="569"/>
      <c r="H53" s="189"/>
      <c r="K53" s="583"/>
      <c r="L53" s="574" t="s">
        <v>571</v>
      </c>
      <c r="M53" s="574"/>
      <c r="N53" s="574"/>
      <c r="O53" s="569"/>
      <c r="P53" s="189"/>
    </row>
    <row r="54" spans="2:21" x14ac:dyDescent="0.25">
      <c r="B54" s="581">
        <v>20</v>
      </c>
      <c r="C54" s="584" t="s">
        <v>600</v>
      </c>
      <c r="D54" s="584"/>
      <c r="E54" s="584"/>
      <c r="F54" s="584"/>
      <c r="G54" s="567" t="s">
        <v>573</v>
      </c>
      <c r="H54" s="190"/>
      <c r="K54" s="581">
        <v>29</v>
      </c>
      <c r="L54" s="584" t="s">
        <v>601</v>
      </c>
      <c r="M54" s="584"/>
      <c r="N54" s="584"/>
      <c r="O54" s="567" t="s">
        <v>573</v>
      </c>
      <c r="P54" s="190"/>
      <c r="U54" s="199"/>
    </row>
    <row r="55" spans="2:21" ht="22.5" customHeight="1" x14ac:dyDescent="0.25">
      <c r="B55" s="582"/>
      <c r="C55" s="570" t="s">
        <v>642</v>
      </c>
      <c r="D55" s="570"/>
      <c r="E55" s="570"/>
      <c r="F55" s="570"/>
      <c r="G55" s="568"/>
      <c r="H55" s="186"/>
      <c r="K55" s="582"/>
      <c r="L55" s="571" t="s">
        <v>642</v>
      </c>
      <c r="M55" s="572"/>
      <c r="N55" s="573"/>
      <c r="O55" s="568"/>
      <c r="P55" s="186"/>
    </row>
    <row r="56" spans="2:21" ht="13.5" customHeight="1" thickBot="1" x14ac:dyDescent="0.3">
      <c r="B56" s="583"/>
      <c r="C56" s="574" t="s">
        <v>599</v>
      </c>
      <c r="D56" s="574"/>
      <c r="E56" s="574"/>
      <c r="F56" s="574"/>
      <c r="G56" s="569"/>
      <c r="H56" s="191"/>
      <c r="K56" s="583"/>
      <c r="L56" s="574" t="s">
        <v>571</v>
      </c>
      <c r="M56" s="574"/>
      <c r="N56" s="574"/>
      <c r="O56" s="569"/>
      <c r="P56" s="191"/>
    </row>
    <row r="57" spans="2:21" ht="15.75" thickBot="1" x14ac:dyDescent="0.3">
      <c r="B57" s="581">
        <v>21</v>
      </c>
      <c r="C57" s="584" t="s">
        <v>602</v>
      </c>
      <c r="D57" s="584"/>
      <c r="E57" s="584"/>
      <c r="F57" s="584"/>
      <c r="G57" s="567" t="s">
        <v>576</v>
      </c>
      <c r="H57" s="184"/>
      <c r="K57" s="585">
        <v>30</v>
      </c>
      <c r="L57" s="584" t="s">
        <v>603</v>
      </c>
      <c r="M57" s="584"/>
      <c r="N57" s="584"/>
      <c r="O57" s="567" t="s">
        <v>576</v>
      </c>
      <c r="P57" s="184"/>
    </row>
    <row r="58" spans="2:21" ht="23.25" customHeight="1" thickBot="1" x14ac:dyDescent="0.3">
      <c r="B58" s="582"/>
      <c r="C58" s="570" t="s">
        <v>642</v>
      </c>
      <c r="D58" s="570"/>
      <c r="E58" s="570"/>
      <c r="F58" s="570"/>
      <c r="G58" s="568"/>
      <c r="H58" s="186"/>
      <c r="K58" s="585"/>
      <c r="L58" s="571" t="s">
        <v>642</v>
      </c>
      <c r="M58" s="572"/>
      <c r="N58" s="573"/>
      <c r="O58" s="568"/>
      <c r="P58" s="186"/>
    </row>
    <row r="59" spans="2:21" ht="13.5" customHeight="1" thickBot="1" x14ac:dyDescent="0.3">
      <c r="B59" s="583"/>
      <c r="C59" s="574" t="s">
        <v>599</v>
      </c>
      <c r="D59" s="574"/>
      <c r="E59" s="574"/>
      <c r="F59" s="574"/>
      <c r="G59" s="569"/>
      <c r="H59" s="189"/>
      <c r="K59" s="585"/>
      <c r="L59" s="574" t="s">
        <v>571</v>
      </c>
      <c r="M59" s="574"/>
      <c r="N59" s="574"/>
      <c r="O59" s="569"/>
      <c r="P59" s="189"/>
    </row>
    <row r="60" spans="2:21" ht="13.5" customHeight="1" thickBot="1" x14ac:dyDescent="0.3">
      <c r="B60" s="585">
        <v>22</v>
      </c>
      <c r="C60" s="584" t="s">
        <v>604</v>
      </c>
      <c r="D60" s="584"/>
      <c r="E60" s="584"/>
      <c r="F60" s="584"/>
      <c r="G60" s="567" t="s">
        <v>605</v>
      </c>
      <c r="H60" s="190"/>
      <c r="K60" s="585">
        <v>31</v>
      </c>
      <c r="L60" s="584" t="s">
        <v>606</v>
      </c>
      <c r="M60" s="584"/>
      <c r="N60" s="584"/>
      <c r="O60" s="567" t="s">
        <v>605</v>
      </c>
      <c r="P60" s="190"/>
    </row>
    <row r="61" spans="2:21" ht="21.75" customHeight="1" thickBot="1" x14ac:dyDescent="0.3">
      <c r="B61" s="585"/>
      <c r="C61" s="570" t="s">
        <v>642</v>
      </c>
      <c r="D61" s="570"/>
      <c r="E61" s="570"/>
      <c r="F61" s="570"/>
      <c r="G61" s="568"/>
      <c r="H61" s="186"/>
      <c r="K61" s="585"/>
      <c r="L61" s="571" t="s">
        <v>642</v>
      </c>
      <c r="M61" s="572"/>
      <c r="N61" s="573"/>
      <c r="O61" s="568"/>
      <c r="P61" s="186"/>
    </row>
    <row r="62" spans="2:21" ht="13.5" customHeight="1" thickBot="1" x14ac:dyDescent="0.3">
      <c r="B62" s="585"/>
      <c r="C62" s="574" t="s">
        <v>599</v>
      </c>
      <c r="D62" s="574"/>
      <c r="E62" s="574"/>
      <c r="F62" s="574"/>
      <c r="G62" s="569"/>
      <c r="H62" s="191"/>
      <c r="K62" s="585"/>
      <c r="L62" s="574" t="s">
        <v>571</v>
      </c>
      <c r="M62" s="574"/>
      <c r="N62" s="574"/>
      <c r="O62" s="569"/>
      <c r="P62" s="191"/>
    </row>
    <row r="63" spans="2:21" ht="13.5" customHeight="1" thickBot="1" x14ac:dyDescent="0.3">
      <c r="B63" s="585">
        <v>23</v>
      </c>
      <c r="C63" s="584" t="s">
        <v>607</v>
      </c>
      <c r="D63" s="584"/>
      <c r="E63" s="584"/>
      <c r="F63" s="584"/>
      <c r="G63" s="567" t="s">
        <v>608</v>
      </c>
      <c r="H63" s="184"/>
      <c r="K63" s="585">
        <v>32</v>
      </c>
      <c r="L63" s="584" t="s">
        <v>609</v>
      </c>
      <c r="M63" s="584"/>
      <c r="N63" s="584"/>
      <c r="O63" s="567" t="s">
        <v>608</v>
      </c>
      <c r="P63" s="184"/>
    </row>
    <row r="64" spans="2:21" ht="25.5" customHeight="1" thickBot="1" x14ac:dyDescent="0.3">
      <c r="B64" s="585"/>
      <c r="C64" s="570" t="s">
        <v>642</v>
      </c>
      <c r="D64" s="570"/>
      <c r="E64" s="570"/>
      <c r="F64" s="570"/>
      <c r="G64" s="568"/>
      <c r="H64" s="186"/>
      <c r="K64" s="585"/>
      <c r="L64" s="571" t="s">
        <v>642</v>
      </c>
      <c r="M64" s="572"/>
      <c r="N64" s="573"/>
      <c r="O64" s="568"/>
      <c r="P64" s="186"/>
    </row>
    <row r="65" spans="2:16" ht="13.5" customHeight="1" thickBot="1" x14ac:dyDescent="0.3">
      <c r="B65" s="585"/>
      <c r="C65" s="574" t="s">
        <v>599</v>
      </c>
      <c r="D65" s="574"/>
      <c r="E65" s="574"/>
      <c r="F65" s="574"/>
      <c r="G65" s="569"/>
      <c r="H65" s="189"/>
      <c r="K65" s="585"/>
      <c r="L65" s="574" t="s">
        <v>571</v>
      </c>
      <c r="M65" s="574"/>
      <c r="N65" s="574"/>
      <c r="O65" s="569"/>
      <c r="P65" s="189"/>
    </row>
    <row r="66" spans="2:16" ht="13.5" customHeight="1" thickBot="1" x14ac:dyDescent="0.3">
      <c r="B66" s="585">
        <v>24</v>
      </c>
      <c r="C66" s="584" t="s">
        <v>610</v>
      </c>
      <c r="D66" s="584"/>
      <c r="E66" s="584"/>
      <c r="F66" s="584"/>
      <c r="G66" s="567" t="s">
        <v>611</v>
      </c>
      <c r="H66" s="190"/>
      <c r="K66" s="585">
        <v>33</v>
      </c>
      <c r="L66" s="584" t="s">
        <v>612</v>
      </c>
      <c r="M66" s="584"/>
      <c r="N66" s="584"/>
      <c r="O66" s="567" t="s">
        <v>611</v>
      </c>
      <c r="P66" s="190"/>
    </row>
    <row r="67" spans="2:16" ht="24" customHeight="1" thickBot="1" x14ac:dyDescent="0.3">
      <c r="B67" s="585"/>
      <c r="C67" s="570" t="s">
        <v>642</v>
      </c>
      <c r="D67" s="570"/>
      <c r="E67" s="570"/>
      <c r="F67" s="570"/>
      <c r="G67" s="568"/>
      <c r="H67" s="186"/>
      <c r="K67" s="585"/>
      <c r="L67" s="571" t="s">
        <v>642</v>
      </c>
      <c r="M67" s="572"/>
      <c r="N67" s="573"/>
      <c r="O67" s="568"/>
      <c r="P67" s="186"/>
    </row>
    <row r="68" spans="2:16" ht="13.5" customHeight="1" thickBot="1" x14ac:dyDescent="0.3">
      <c r="B68" s="585"/>
      <c r="C68" s="574" t="s">
        <v>599</v>
      </c>
      <c r="D68" s="574"/>
      <c r="E68" s="574"/>
      <c r="F68" s="574"/>
      <c r="G68" s="569"/>
      <c r="H68" s="191"/>
      <c r="K68" s="585"/>
      <c r="L68" s="574" t="s">
        <v>571</v>
      </c>
      <c r="M68" s="574"/>
      <c r="N68" s="574"/>
      <c r="O68" s="569"/>
      <c r="P68" s="191"/>
    </row>
    <row r="69" spans="2:16" ht="13.5" customHeight="1" thickBot="1" x14ac:dyDescent="0.3">
      <c r="B69" s="586">
        <v>25</v>
      </c>
      <c r="C69" s="584" t="s">
        <v>613</v>
      </c>
      <c r="D69" s="584"/>
      <c r="E69" s="584"/>
      <c r="F69" s="584"/>
      <c r="G69" s="578" t="s">
        <v>588</v>
      </c>
      <c r="H69" s="184"/>
      <c r="K69" s="585">
        <v>34</v>
      </c>
      <c r="L69" s="584" t="s">
        <v>614</v>
      </c>
      <c r="M69" s="584"/>
      <c r="N69" s="584"/>
      <c r="O69" s="578" t="s">
        <v>588</v>
      </c>
      <c r="P69" s="184"/>
    </row>
    <row r="70" spans="2:16" ht="23.25" customHeight="1" thickBot="1" x14ac:dyDescent="0.3">
      <c r="B70" s="587"/>
      <c r="C70" s="570" t="s">
        <v>642</v>
      </c>
      <c r="D70" s="570"/>
      <c r="E70" s="570"/>
      <c r="F70" s="570"/>
      <c r="G70" s="579"/>
      <c r="H70" s="186"/>
      <c r="K70" s="585"/>
      <c r="L70" s="571" t="s">
        <v>642</v>
      </c>
      <c r="M70" s="572"/>
      <c r="N70" s="573"/>
      <c r="O70" s="579"/>
      <c r="P70" s="186"/>
    </row>
    <row r="71" spans="2:16" ht="13.5" customHeight="1" thickBot="1" x14ac:dyDescent="0.3">
      <c r="B71" s="588"/>
      <c r="C71" s="574" t="s">
        <v>599</v>
      </c>
      <c r="D71" s="574"/>
      <c r="E71" s="574"/>
      <c r="F71" s="574"/>
      <c r="G71" s="580"/>
      <c r="H71" s="189"/>
      <c r="K71" s="585"/>
      <c r="L71" s="574" t="s">
        <v>571</v>
      </c>
      <c r="M71" s="574"/>
      <c r="N71" s="574"/>
      <c r="O71" s="580"/>
      <c r="P71" s="189"/>
    </row>
    <row r="72" spans="2:16" ht="12.75" customHeight="1" thickBot="1" x14ac:dyDescent="0.3">
      <c r="B72" s="581">
        <v>26</v>
      </c>
      <c r="C72" s="584" t="s">
        <v>615</v>
      </c>
      <c r="D72" s="584"/>
      <c r="E72" s="584"/>
      <c r="F72" s="584"/>
      <c r="G72" s="567" t="s">
        <v>591</v>
      </c>
      <c r="H72" s="190"/>
      <c r="K72" s="585">
        <v>35</v>
      </c>
      <c r="L72" s="584" t="s">
        <v>616</v>
      </c>
      <c r="M72" s="584"/>
      <c r="N72" s="584"/>
      <c r="O72" s="567" t="s">
        <v>591</v>
      </c>
      <c r="P72" s="190"/>
    </row>
    <row r="73" spans="2:16" ht="21.75" customHeight="1" thickBot="1" x14ac:dyDescent="0.3">
      <c r="B73" s="582"/>
      <c r="C73" s="570" t="s">
        <v>642</v>
      </c>
      <c r="D73" s="570"/>
      <c r="E73" s="570"/>
      <c r="F73" s="570"/>
      <c r="G73" s="568"/>
      <c r="H73" s="186"/>
      <c r="K73" s="585"/>
      <c r="L73" s="571" t="s">
        <v>642</v>
      </c>
      <c r="M73" s="572"/>
      <c r="N73" s="573"/>
      <c r="O73" s="568"/>
      <c r="P73" s="186"/>
    </row>
    <row r="74" spans="2:16" ht="13.5" customHeight="1" thickBot="1" x14ac:dyDescent="0.3">
      <c r="B74" s="583"/>
      <c r="C74" s="574" t="s">
        <v>599</v>
      </c>
      <c r="D74" s="574"/>
      <c r="E74" s="574"/>
      <c r="F74" s="574"/>
      <c r="G74" s="569"/>
      <c r="H74" s="191"/>
      <c r="K74" s="585"/>
      <c r="L74" s="574" t="s">
        <v>571</v>
      </c>
      <c r="M74" s="574"/>
      <c r="N74" s="574"/>
      <c r="O74" s="569"/>
      <c r="P74" s="191"/>
    </row>
    <row r="75" spans="2:16" ht="12.75" customHeight="1" thickBot="1" x14ac:dyDescent="0.3">
      <c r="B75" s="581">
        <v>27</v>
      </c>
      <c r="C75" s="584" t="s">
        <v>617</v>
      </c>
      <c r="D75" s="584"/>
      <c r="E75" s="584"/>
      <c r="F75" s="584"/>
      <c r="G75" s="567" t="s">
        <v>594</v>
      </c>
      <c r="H75" s="184"/>
      <c r="K75" s="585">
        <v>36</v>
      </c>
      <c r="L75" s="584" t="s">
        <v>618</v>
      </c>
      <c r="M75" s="584"/>
      <c r="N75" s="584"/>
      <c r="O75" s="567" t="s">
        <v>594</v>
      </c>
      <c r="P75" s="184"/>
    </row>
    <row r="76" spans="2:16" ht="24" customHeight="1" thickBot="1" x14ac:dyDescent="0.3">
      <c r="B76" s="582"/>
      <c r="C76" s="570" t="s">
        <v>642</v>
      </c>
      <c r="D76" s="570"/>
      <c r="E76" s="570"/>
      <c r="F76" s="570"/>
      <c r="G76" s="568"/>
      <c r="H76" s="186"/>
      <c r="K76" s="585"/>
      <c r="L76" s="571" t="s">
        <v>642</v>
      </c>
      <c r="M76" s="572"/>
      <c r="N76" s="573"/>
      <c r="O76" s="568"/>
      <c r="P76" s="186"/>
    </row>
    <row r="77" spans="2:16" ht="13.5" customHeight="1" thickBot="1" x14ac:dyDescent="0.3">
      <c r="B77" s="583"/>
      <c r="C77" s="574" t="s">
        <v>599</v>
      </c>
      <c r="D77" s="574"/>
      <c r="E77" s="574"/>
      <c r="F77" s="574"/>
      <c r="G77" s="569"/>
      <c r="H77" s="189"/>
      <c r="K77" s="585"/>
      <c r="L77" s="574" t="s">
        <v>596</v>
      </c>
      <c r="M77" s="574"/>
      <c r="N77" s="574"/>
      <c r="O77" s="569"/>
      <c r="P77" s="189"/>
    </row>
    <row r="78" spans="2:16" ht="3" customHeight="1" x14ac:dyDescent="0.25"/>
    <row r="79" spans="2:16" ht="0.75" customHeight="1" thickBot="1" x14ac:dyDescent="0.3"/>
    <row r="80" spans="2:16" ht="14.25" customHeight="1" x14ac:dyDescent="0.25">
      <c r="B80" s="575" t="s">
        <v>619</v>
      </c>
      <c r="C80" s="576"/>
      <c r="D80" s="576"/>
      <c r="E80" s="576"/>
      <c r="F80" s="576"/>
      <c r="G80" s="576"/>
      <c r="H80" s="577"/>
    </row>
    <row r="81" spans="2:17" x14ac:dyDescent="0.25">
      <c r="B81" s="208" t="s">
        <v>620</v>
      </c>
      <c r="C81" s="564" t="s">
        <v>359</v>
      </c>
      <c r="D81" s="564"/>
      <c r="E81" s="564"/>
      <c r="F81" s="564"/>
      <c r="G81" s="205" t="s">
        <v>357</v>
      </c>
      <c r="H81" s="209" t="s">
        <v>635</v>
      </c>
    </row>
    <row r="82" spans="2:17" ht="12.75" customHeight="1" x14ac:dyDescent="0.25">
      <c r="B82" s="185">
        <v>1</v>
      </c>
      <c r="C82" s="558" t="s">
        <v>621</v>
      </c>
      <c r="D82" s="558"/>
      <c r="E82" s="558"/>
      <c r="F82" s="558"/>
      <c r="G82" s="197" t="s">
        <v>380</v>
      </c>
      <c r="H82" s="210"/>
      <c r="K82" s="565"/>
      <c r="L82" s="565"/>
      <c r="M82" s="565"/>
      <c r="N82" s="565"/>
      <c r="O82" s="565"/>
      <c r="P82" s="565"/>
      <c r="Q82" s="565"/>
    </row>
    <row r="83" spans="2:17" ht="12.75" customHeight="1" x14ac:dyDescent="0.25">
      <c r="B83" s="185">
        <v>2</v>
      </c>
      <c r="C83" s="558" t="s">
        <v>622</v>
      </c>
      <c r="D83" s="558"/>
      <c r="E83" s="558"/>
      <c r="F83" s="558"/>
      <c r="G83" s="197" t="s">
        <v>386</v>
      </c>
      <c r="H83" s="210"/>
    </row>
    <row r="84" spans="2:17" ht="12.75" customHeight="1" x14ac:dyDescent="0.25">
      <c r="B84" s="185">
        <v>3</v>
      </c>
      <c r="C84" s="558" t="s">
        <v>622</v>
      </c>
      <c r="D84" s="558"/>
      <c r="E84" s="558"/>
      <c r="F84" s="558"/>
      <c r="G84" s="197" t="s">
        <v>385</v>
      </c>
      <c r="H84" s="210"/>
      <c r="J84" s="566" t="s">
        <v>623</v>
      </c>
      <c r="K84" s="566"/>
      <c r="L84" s="566"/>
      <c r="M84" s="566"/>
      <c r="N84" s="566"/>
      <c r="O84" s="566"/>
      <c r="P84" s="566"/>
      <c r="Q84" s="566"/>
    </row>
    <row r="85" spans="2:17" ht="12.75" customHeight="1" x14ac:dyDescent="0.25">
      <c r="B85" s="185">
        <v>4</v>
      </c>
      <c r="C85" s="558" t="s">
        <v>624</v>
      </c>
      <c r="D85" s="558"/>
      <c r="E85" s="558"/>
      <c r="F85" s="558"/>
      <c r="G85" s="197" t="s">
        <v>383</v>
      </c>
      <c r="H85" s="210"/>
      <c r="J85" s="566"/>
      <c r="K85" s="566"/>
      <c r="L85" s="566"/>
      <c r="M85" s="566"/>
      <c r="N85" s="566"/>
      <c r="O85" s="566"/>
      <c r="P85" s="566"/>
      <c r="Q85" s="566"/>
    </row>
    <row r="86" spans="2:17" ht="12.75" customHeight="1" x14ac:dyDescent="0.25">
      <c r="B86" s="185">
        <v>5</v>
      </c>
      <c r="C86" s="558" t="s">
        <v>625</v>
      </c>
      <c r="D86" s="558"/>
      <c r="E86" s="558"/>
      <c r="F86" s="558"/>
      <c r="G86" s="197" t="s">
        <v>467</v>
      </c>
      <c r="H86" s="210"/>
      <c r="J86" s="566"/>
      <c r="K86" s="566"/>
      <c r="L86" s="566"/>
      <c r="M86" s="566"/>
      <c r="N86" s="566"/>
      <c r="O86" s="566"/>
      <c r="P86" s="566"/>
      <c r="Q86" s="566"/>
    </row>
    <row r="87" spans="2:17" ht="12.75" customHeight="1" x14ac:dyDescent="0.25">
      <c r="B87" s="185">
        <v>6</v>
      </c>
      <c r="C87" s="558" t="s">
        <v>626</v>
      </c>
      <c r="D87" s="558"/>
      <c r="E87" s="558"/>
      <c r="F87" s="558"/>
      <c r="G87" s="197" t="s">
        <v>469</v>
      </c>
      <c r="H87" s="210"/>
    </row>
    <row r="88" spans="2:17" ht="12.75" customHeight="1" x14ac:dyDescent="0.25">
      <c r="B88" s="185">
        <v>7</v>
      </c>
      <c r="C88" s="558" t="s">
        <v>627</v>
      </c>
      <c r="D88" s="558"/>
      <c r="E88" s="558"/>
      <c r="F88" s="558"/>
      <c r="G88" s="197" t="s">
        <v>471</v>
      </c>
      <c r="H88" s="210"/>
    </row>
    <row r="89" spans="2:17" ht="12.75" customHeight="1" x14ac:dyDescent="0.25">
      <c r="B89" s="185">
        <v>8</v>
      </c>
      <c r="C89" s="558" t="s">
        <v>628</v>
      </c>
      <c r="D89" s="558"/>
      <c r="E89" s="558"/>
      <c r="F89" s="558"/>
      <c r="G89" s="197" t="s">
        <v>396</v>
      </c>
      <c r="H89" s="210"/>
    </row>
    <row r="90" spans="2:17" ht="15.75" thickBot="1" x14ac:dyDescent="0.3">
      <c r="B90" s="188">
        <v>9</v>
      </c>
      <c r="C90" s="559" t="s">
        <v>629</v>
      </c>
      <c r="D90" s="559"/>
      <c r="E90" s="559"/>
      <c r="F90" s="559"/>
      <c r="G90" s="211">
        <v>564453</v>
      </c>
      <c r="H90" s="212"/>
      <c r="K90" s="560"/>
      <c r="L90" s="560"/>
      <c r="M90" s="560"/>
      <c r="N90" s="560"/>
      <c r="O90" s="560"/>
      <c r="P90" s="560"/>
      <c r="Q90" s="560"/>
    </row>
    <row r="91" spans="2:17" x14ac:dyDescent="0.25">
      <c r="C91" s="198"/>
      <c r="D91" s="198"/>
      <c r="E91" s="198"/>
      <c r="F91" s="198"/>
    </row>
  </sheetData>
  <protectedRanges>
    <protectedRange sqref="M1" name="Диапазон1_4"/>
  </protectedRanges>
  <mergeCells count="215">
    <mergeCell ref="F11:H12"/>
    <mergeCell ref="B13:C13"/>
    <mergeCell ref="D13:F13"/>
    <mergeCell ref="B14:D14"/>
    <mergeCell ref="M1:O1"/>
    <mergeCell ref="B2:Q2"/>
    <mergeCell ref="B3:Q3"/>
    <mergeCell ref="B5:Q5"/>
    <mergeCell ref="F9:H10"/>
    <mergeCell ref="B15:E15"/>
    <mergeCell ref="B17:I17"/>
    <mergeCell ref="K17:Q17"/>
    <mergeCell ref="C19:F19"/>
    <mergeCell ref="L19:N19"/>
    <mergeCell ref="B20:B22"/>
    <mergeCell ref="C20:F20"/>
    <mergeCell ref="G20:G22"/>
    <mergeCell ref="K20:K22"/>
    <mergeCell ref="L20:N20"/>
    <mergeCell ref="O20:O22"/>
    <mergeCell ref="C21:F21"/>
    <mergeCell ref="L21:N21"/>
    <mergeCell ref="C22:F22"/>
    <mergeCell ref="L22:N22"/>
    <mergeCell ref="B23:B25"/>
    <mergeCell ref="C23:F23"/>
    <mergeCell ref="G23:G25"/>
    <mergeCell ref="K23:K25"/>
    <mergeCell ref="L23:N23"/>
    <mergeCell ref="O23:O25"/>
    <mergeCell ref="C24:F24"/>
    <mergeCell ref="L24:N24"/>
    <mergeCell ref="C25:F25"/>
    <mergeCell ref="L25:N25"/>
    <mergeCell ref="B26:B28"/>
    <mergeCell ref="C26:F26"/>
    <mergeCell ref="G26:G28"/>
    <mergeCell ref="K26:K28"/>
    <mergeCell ref="L26:N26"/>
    <mergeCell ref="O26:O28"/>
    <mergeCell ref="C27:F27"/>
    <mergeCell ref="L27:N27"/>
    <mergeCell ref="C28:F28"/>
    <mergeCell ref="L28:N28"/>
    <mergeCell ref="B29:B31"/>
    <mergeCell ref="C29:F29"/>
    <mergeCell ref="G29:G31"/>
    <mergeCell ref="K29:K31"/>
    <mergeCell ref="L29:N29"/>
    <mergeCell ref="O29:O31"/>
    <mergeCell ref="C30:F30"/>
    <mergeCell ref="L30:N30"/>
    <mergeCell ref="C31:F31"/>
    <mergeCell ref="L31:N31"/>
    <mergeCell ref="B32:B34"/>
    <mergeCell ref="C32:F32"/>
    <mergeCell ref="G32:G34"/>
    <mergeCell ref="K32:K34"/>
    <mergeCell ref="L32:N32"/>
    <mergeCell ref="O32:O34"/>
    <mergeCell ref="C33:F33"/>
    <mergeCell ref="L33:N33"/>
    <mergeCell ref="C34:F34"/>
    <mergeCell ref="L34:N34"/>
    <mergeCell ref="B35:B37"/>
    <mergeCell ref="C35:F35"/>
    <mergeCell ref="G35:G37"/>
    <mergeCell ref="K35:K37"/>
    <mergeCell ref="L35:N35"/>
    <mergeCell ref="O35:O37"/>
    <mergeCell ref="C36:F36"/>
    <mergeCell ref="L36:N36"/>
    <mergeCell ref="C37:F37"/>
    <mergeCell ref="L37:N37"/>
    <mergeCell ref="B38:B40"/>
    <mergeCell ref="C38:F38"/>
    <mergeCell ref="G38:G40"/>
    <mergeCell ref="K38:K40"/>
    <mergeCell ref="L38:N38"/>
    <mergeCell ref="O38:O40"/>
    <mergeCell ref="C39:F39"/>
    <mergeCell ref="L39:N39"/>
    <mergeCell ref="C40:F40"/>
    <mergeCell ref="L40:N40"/>
    <mergeCell ref="B41:B43"/>
    <mergeCell ref="C41:F41"/>
    <mergeCell ref="G41:G43"/>
    <mergeCell ref="K41:K43"/>
    <mergeCell ref="L41:N41"/>
    <mergeCell ref="O41:O43"/>
    <mergeCell ref="C42:F42"/>
    <mergeCell ref="L42:N42"/>
    <mergeCell ref="C43:F43"/>
    <mergeCell ref="L43:N43"/>
    <mergeCell ref="O44:O46"/>
    <mergeCell ref="C45:F45"/>
    <mergeCell ref="L45:N45"/>
    <mergeCell ref="C46:F46"/>
    <mergeCell ref="L46:N46"/>
    <mergeCell ref="B48:I48"/>
    <mergeCell ref="K48:Q48"/>
    <mergeCell ref="O51:O53"/>
    <mergeCell ref="C52:F52"/>
    <mergeCell ref="L52:N52"/>
    <mergeCell ref="C53:F53"/>
    <mergeCell ref="L53:N53"/>
    <mergeCell ref="B44:B46"/>
    <mergeCell ref="C44:F44"/>
    <mergeCell ref="G44:G46"/>
    <mergeCell ref="K44:K46"/>
    <mergeCell ref="L44:N44"/>
    <mergeCell ref="C50:F50"/>
    <mergeCell ref="L50:N50"/>
    <mergeCell ref="B51:B53"/>
    <mergeCell ref="C51:F51"/>
    <mergeCell ref="G51:G53"/>
    <mergeCell ref="K51:K53"/>
    <mergeCell ref="L51:N51"/>
    <mergeCell ref="B54:B56"/>
    <mergeCell ref="C54:F54"/>
    <mergeCell ref="G54:G56"/>
    <mergeCell ref="K54:K56"/>
    <mergeCell ref="L54:N54"/>
    <mergeCell ref="O54:O56"/>
    <mergeCell ref="C55:F55"/>
    <mergeCell ref="L55:N55"/>
    <mergeCell ref="C56:F56"/>
    <mergeCell ref="L56:N56"/>
    <mergeCell ref="B57:B59"/>
    <mergeCell ref="C57:F57"/>
    <mergeCell ref="G57:G59"/>
    <mergeCell ref="K57:K59"/>
    <mergeCell ref="L57:N57"/>
    <mergeCell ref="O57:O59"/>
    <mergeCell ref="C58:F58"/>
    <mergeCell ref="L58:N58"/>
    <mergeCell ref="C59:F59"/>
    <mergeCell ref="L59:N59"/>
    <mergeCell ref="B60:B62"/>
    <mergeCell ref="C60:F60"/>
    <mergeCell ref="G60:G62"/>
    <mergeCell ref="K60:K62"/>
    <mergeCell ref="L60:N60"/>
    <mergeCell ref="O60:O62"/>
    <mergeCell ref="C61:F61"/>
    <mergeCell ref="L61:N61"/>
    <mergeCell ref="C62:F62"/>
    <mergeCell ref="L62:N62"/>
    <mergeCell ref="O66:O68"/>
    <mergeCell ref="C67:F67"/>
    <mergeCell ref="L67:N67"/>
    <mergeCell ref="C68:F68"/>
    <mergeCell ref="L68:N68"/>
    <mergeCell ref="B63:B65"/>
    <mergeCell ref="C63:F63"/>
    <mergeCell ref="G63:G65"/>
    <mergeCell ref="K63:K65"/>
    <mergeCell ref="L63:N63"/>
    <mergeCell ref="O63:O65"/>
    <mergeCell ref="C64:F64"/>
    <mergeCell ref="L64:N64"/>
    <mergeCell ref="C65:F65"/>
    <mergeCell ref="L65:N65"/>
    <mergeCell ref="B75:B77"/>
    <mergeCell ref="C75:F75"/>
    <mergeCell ref="G75:G77"/>
    <mergeCell ref="K75:K77"/>
    <mergeCell ref="L75:N75"/>
    <mergeCell ref="B66:B68"/>
    <mergeCell ref="C66:F66"/>
    <mergeCell ref="G66:G68"/>
    <mergeCell ref="K66:K68"/>
    <mergeCell ref="L66:N66"/>
    <mergeCell ref="O69:O71"/>
    <mergeCell ref="C70:F70"/>
    <mergeCell ref="L70:N70"/>
    <mergeCell ref="C71:F71"/>
    <mergeCell ref="L71:N71"/>
    <mergeCell ref="B72:B74"/>
    <mergeCell ref="C72:F72"/>
    <mergeCell ref="G72:G74"/>
    <mergeCell ref="K72:K74"/>
    <mergeCell ref="L72:N72"/>
    <mergeCell ref="B69:B71"/>
    <mergeCell ref="C69:F69"/>
    <mergeCell ref="G69:G71"/>
    <mergeCell ref="K69:K71"/>
    <mergeCell ref="L69:N69"/>
    <mergeCell ref="L73:N73"/>
    <mergeCell ref="C74:F74"/>
    <mergeCell ref="L74:N74"/>
    <mergeCell ref="C87:F87"/>
    <mergeCell ref="C88:F88"/>
    <mergeCell ref="C89:F89"/>
    <mergeCell ref="C90:F90"/>
    <mergeCell ref="K90:Q90"/>
    <mergeCell ref="B1:F1"/>
    <mergeCell ref="K15:M15"/>
    <mergeCell ref="F7:H8"/>
    <mergeCell ref="C81:F81"/>
    <mergeCell ref="C82:F82"/>
    <mergeCell ref="K82:Q82"/>
    <mergeCell ref="C83:F83"/>
    <mergeCell ref="C84:F84"/>
    <mergeCell ref="J84:Q86"/>
    <mergeCell ref="C85:F85"/>
    <mergeCell ref="C86:F86"/>
    <mergeCell ref="O75:O77"/>
    <mergeCell ref="C76:F76"/>
    <mergeCell ref="L76:N76"/>
    <mergeCell ref="C77:F77"/>
    <mergeCell ref="L77:N77"/>
    <mergeCell ref="B80:H80"/>
    <mergeCell ref="O72:O74"/>
    <mergeCell ref="C73:F73"/>
  </mergeCells>
  <hyperlinks>
    <hyperlink ref="B1:F1" location="Содержание!A1" display="Вернуться к содержанию"/>
  </hyperlinks>
  <pageMargins left="0.70866141732283472" right="0.70866141732283472" top="0.74803149606299213" bottom="0.74803149606299213" header="0.31496062992125984" footer="0.31496062992125984"/>
  <pageSetup paperSize="9" scale="53" orientation="portrait" r:id="rId1"/>
  <colBreaks count="1" manualBreakCount="1">
    <brk id="17" max="5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24</vt:i4>
      </vt:variant>
    </vt:vector>
  </HeadingPairs>
  <TitlesOfParts>
    <vt:vector size="49" baseType="lpstr">
      <vt:lpstr>Содержание</vt:lpstr>
      <vt:lpstr>1.1 Описание Гараж. ворот</vt:lpstr>
      <vt:lpstr>1.2 Типы монтажа ГВ</vt:lpstr>
      <vt:lpstr>1.3 Встроенный монтаж ГВ</vt:lpstr>
      <vt:lpstr>1.4 Classic</vt:lpstr>
      <vt:lpstr>1.4 Classic пружины растяжения</vt:lpstr>
      <vt:lpstr>1.5 Classic торсионные пружины</vt:lpstr>
      <vt:lpstr>1.5 Trend</vt:lpstr>
      <vt:lpstr>1.7 Акция "Ворота для комфорта"</vt:lpstr>
      <vt:lpstr>1.6 Акция ВДК</vt:lpstr>
      <vt:lpstr>2.1 Описание Пром. ворот</vt:lpstr>
      <vt:lpstr>2.2 Описание Панорамных ворот</vt:lpstr>
      <vt:lpstr>2.3 Типы монтажа ПВ 1 вал</vt:lpstr>
      <vt:lpstr>2.4 Типы монтажа ПВ 2 вала</vt:lpstr>
      <vt:lpstr>2.5 ProPlus</vt:lpstr>
      <vt:lpstr>2.6 ProTrend</vt:lpstr>
      <vt:lpstr>2.7 AluPro (АЛП)</vt:lpstr>
      <vt:lpstr>2.8 AluPro (АЛПС)</vt:lpstr>
      <vt:lpstr>2.9 AluTherm (АЛП)</vt:lpstr>
      <vt:lpstr>2.10 AluTherm (АЛПС)</vt:lpstr>
      <vt:lpstr>2.11 AluTrend (АЛП)</vt:lpstr>
      <vt:lpstr>2.12 AluTrend (АЛПС)</vt:lpstr>
      <vt:lpstr>3.1 Описание калитки в фасаде</vt:lpstr>
      <vt:lpstr>3.2 Калитка в фасаде</vt:lpstr>
      <vt:lpstr>4 Доп.опции</vt:lpstr>
      <vt:lpstr>'1.2 Типы монтажа ГВ'!Область_печати</vt:lpstr>
      <vt:lpstr>'1.3 Встроенный монтаж ГВ'!Область_печати</vt:lpstr>
      <vt:lpstr>'1.4 Classic'!Область_печати</vt:lpstr>
      <vt:lpstr>'1.4 Classic пружины растяжения'!Область_печати</vt:lpstr>
      <vt:lpstr>'1.5 Classic торсионные пружины'!Область_печати</vt:lpstr>
      <vt:lpstr>'1.5 Trend'!Область_печати</vt:lpstr>
      <vt:lpstr>'1.6 Акция ВДК'!Область_печати</vt:lpstr>
      <vt:lpstr>'1.7 Акция "Ворота для комфорта"'!Область_печати</vt:lpstr>
      <vt:lpstr>'2.1 Описание Пром. ворот'!Область_печати</vt:lpstr>
      <vt:lpstr>'2.10 AluTherm (АЛПС)'!Область_печати</vt:lpstr>
      <vt:lpstr>'2.11 AluTrend (АЛП)'!Область_печати</vt:lpstr>
      <vt:lpstr>'2.12 AluTrend (АЛПС)'!Область_печати</vt:lpstr>
      <vt:lpstr>'2.2 Описание Панорамных ворот'!Область_печати</vt:lpstr>
      <vt:lpstr>'2.3 Типы монтажа ПВ 1 вал'!Область_печати</vt:lpstr>
      <vt:lpstr>'2.4 Типы монтажа ПВ 2 вала'!Область_печати</vt:lpstr>
      <vt:lpstr>'2.5 ProPlus'!Область_печати</vt:lpstr>
      <vt:lpstr>'2.6 ProTrend'!Область_печати</vt:lpstr>
      <vt:lpstr>'2.7 AluPro (АЛП)'!Область_печати</vt:lpstr>
      <vt:lpstr>'2.8 AluPro (АЛПС)'!Область_печати</vt:lpstr>
      <vt:lpstr>'2.9 AluTherm (АЛП)'!Область_печати</vt:lpstr>
      <vt:lpstr>'3.1 Описание калитки в фасаде'!Область_печати</vt:lpstr>
      <vt:lpstr>'3.2 Калитка в фасаде'!Область_печати</vt:lpstr>
      <vt:lpstr>'4 Доп.опции'!Область_печати</vt:lpstr>
      <vt:lpstr>Содержание!Область_печати</vt:lpstr>
    </vt:vector>
  </TitlesOfParts>
  <Company>Alutech-TD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kovalets</dc:creator>
  <cp:lastModifiedBy>Цуканова Ирина Александровна</cp:lastModifiedBy>
  <cp:lastPrinted>2016-02-09T12:46:48Z</cp:lastPrinted>
  <dcterms:created xsi:type="dcterms:W3CDTF">2014-10-27T12:40:27Z</dcterms:created>
  <dcterms:modified xsi:type="dcterms:W3CDTF">2016-02-18T14:45:06Z</dcterms:modified>
</cp:coreProperties>
</file>